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210" windowHeight="6135" tabRatio="823" activeTab="2"/>
  </bookViews>
  <sheets>
    <sheet name="Część nr 1" sheetId="1" r:id="rId1"/>
    <sheet name="Część nr 2" sheetId="2" r:id="rId2"/>
    <sheet name="Część nr 3" sheetId="3" r:id="rId3"/>
    <sheet name="Część nr 4" sheetId="4" r:id="rId4"/>
    <sheet name="Część nr 5" sheetId="5" r:id="rId5"/>
  </sheets>
  <definedNames/>
  <calcPr fullCalcOnLoad="1"/>
</workbook>
</file>

<file path=xl/sharedStrings.xml><?xml version="1.0" encoding="utf-8"?>
<sst xmlns="http://schemas.openxmlformats.org/spreadsheetml/2006/main" count="239" uniqueCount="98">
  <si>
    <r>
      <t>Papier toaletowy wykonany z papieru makulaturowego, kolor szary,</t>
    </r>
    <r>
      <rPr>
        <sz val="11"/>
        <color indexed="8"/>
        <rFont val="Calibri"/>
        <family val="2"/>
      </rPr>
      <t xml:space="preserve">
jednowarstwowy, gofrowany, długość ok. 180m, szerokość 9cm, średnica min.18cm, grubość min. 32g/m2, opakowanie - zgrzewka = 12szt</t>
    </r>
  </si>
  <si>
    <r>
      <t>Dozownik uniwersalny na papier toaletowy</t>
    </r>
    <r>
      <rPr>
        <sz val="11"/>
        <color indexed="8"/>
        <rFont val="Calibri"/>
        <family val="2"/>
      </rPr>
      <t>, tworzywo ABS, zamykany na kluczyk, okienko do kontroli ilości papieru. Wymiary (mm)  270x 265x130. kompatybilny do pozycji 5 i 6</t>
    </r>
  </si>
  <si>
    <r>
      <t>Dozownik uniwersalny na ręcznik papierowy</t>
    </r>
    <r>
      <rPr>
        <sz val="11"/>
        <color indexed="8"/>
        <rFont val="Calibri"/>
        <family val="2"/>
      </rPr>
      <t xml:space="preserve"> -składanka ZZ i ręcznik w rolce, tworzywo ABS, zamykany na kluczyk, okienko do kontroli ilości ręcznika. Wymiary (mm) 218x193x270. kompatybilny do pozycji 1-3</t>
    </r>
  </si>
  <si>
    <r>
      <t>Mydło antyseptyczne w płynie -</t>
    </r>
    <r>
      <rPr>
        <sz val="11"/>
        <color indexed="8"/>
        <rFont val="Calibri"/>
        <family val="2"/>
      </rPr>
      <t xml:space="preserve"> zawierające glicerynę oraz pochdną oleju kokosowy, chroniące skórę przed wysuszeniem, delikatnie nawilżające skórę. Dobrze pieniące, posiadające przyjemny zapach. Posiadające rejestrację jako kosmetyk. Opakowanie z oryginalną niezmywalną etykietą. Wymagane załączenie ulotki. Opakowanie kanister 5l</t>
    </r>
  </si>
  <si>
    <r>
      <t xml:space="preserve">Chusteczki higieniczne dwuwarstwowe </t>
    </r>
    <r>
      <rPr>
        <sz val="11"/>
        <color indexed="8"/>
        <rFont val="Calibri"/>
        <family val="2"/>
      </rPr>
      <t>- białe, miękkie i chłonne, wykonane z celulozy o gramaturze 2x15,5 g/m2,  rozmiar chusteczki 21 x 21 cm, wymiary pudełka: 50 x225 x 115 mm,
kartonik a 100szt</t>
    </r>
  </si>
  <si>
    <t xml:space="preserve">Cena jednostkowa netto za 1 op./ szt./kanister/butel./zgrzewkę x ilość = wartość zamówienia netto dla danej pozycji formularza cenowego. </t>
  </si>
  <si>
    <t xml:space="preserve">Cena jednostkowa netto za 1 op.x ilość = wartość zamówienia netto dla danej pozycji formularza cenowego. </t>
  </si>
  <si>
    <t>Szczotka do wc w pojemniku, kolor biały</t>
  </si>
  <si>
    <t>Deska sedesowa uniwersalna kolor biały</t>
  </si>
  <si>
    <r>
      <t xml:space="preserve">Woreczki strunowe 4x6cm </t>
    </r>
    <r>
      <rPr>
        <sz val="11"/>
        <color indexed="8"/>
        <rFont val="Calibri"/>
        <family val="2"/>
      </rPr>
      <t>zamykane zaciskowo, wykonane z polipropylenu przezroczyste z atestem PZH do kontaktu z żywnością, opakowanie a 100szt</t>
    </r>
  </si>
  <si>
    <r>
      <t>Woreczki jednorazowe 14x26cm</t>
    </r>
    <r>
      <rPr>
        <sz val="11"/>
        <color indexed="8"/>
        <rFont val="Calibri"/>
        <family val="2"/>
      </rPr>
      <t xml:space="preserve"> wykonane z polipropylenu przezroczyste z atestem PZH do kontaktu z żywnością, opakowanie a 1000szt</t>
    </r>
  </si>
  <si>
    <r>
      <t xml:space="preserve">Proszek do prania uniwersalny </t>
    </r>
    <r>
      <rPr>
        <sz val="11"/>
        <color indexed="8"/>
        <rFont val="Calibri"/>
        <family val="2"/>
      </rPr>
      <t>do wszystkich typów pralek i do prania ręcznego, z funkcją ochrony pralki, rozpuszczający się w temperaturze 20°C, do prania tkanin białych i kolorowych o przyjemnym zapachu, usuwający zabrudzenia oraz tłuszcz, Opakowanie a 10 kg</t>
    </r>
  </si>
  <si>
    <r>
      <t>Spryskiwacz uniwersalny o pojemności 500ml</t>
    </r>
    <r>
      <rPr>
        <sz val="11"/>
        <color indexed="8"/>
        <rFont val="Calibri"/>
        <family val="2"/>
      </rPr>
      <t xml:space="preserve"> z dyszą wielofunkcyjną umożliwiającą dwa sposoby aplikacji płynu – poprzez zwarty strumień lub poprzez rozpylenie. Butelka wykonana z PE, nasadka spryskiwacza wykonana z PP</t>
    </r>
  </si>
  <si>
    <r>
      <t xml:space="preserve">Płyn do mycia naczyń </t>
    </r>
    <r>
      <rPr>
        <sz val="11"/>
        <color indexed="8"/>
        <rFont val="Calibri"/>
        <family val="2"/>
      </rPr>
      <t>do usuwania tłuszczu i wszelkich zabrudzeń, zagęszczony, wydajny, zapachowy (cytrynowy, kwiatowy), opakowanie kanister 5l</t>
    </r>
  </si>
  <si>
    <r>
      <t xml:space="preserve">Płyn do mycia naczyń </t>
    </r>
    <r>
      <rPr>
        <sz val="11"/>
        <color indexed="8"/>
        <rFont val="Calibri"/>
        <family val="2"/>
      </rPr>
      <t>do usuwania tłuszczu i wszelkich zabrudzeń, zagęszczony, wydajny, zapachowy (cytrynowy, kwiatowy), opakowanie butelka 1l</t>
    </r>
  </si>
  <si>
    <r>
      <t xml:space="preserve">Preparat do udrażniania rur w granulkach </t>
    </r>
    <r>
      <rPr>
        <sz val="11"/>
        <color indexed="8"/>
        <rFont val="Calibri"/>
        <family val="2"/>
      </rPr>
      <t>opakowanie 500 g</t>
    </r>
  </si>
  <si>
    <r>
      <t xml:space="preserve">Odkamieniacz w płynie </t>
    </r>
    <r>
      <rPr>
        <sz val="11"/>
        <color indexed="8"/>
        <rFont val="Calibri"/>
        <family val="2"/>
      </rPr>
      <t>butelka 500ml</t>
    </r>
  </si>
  <si>
    <r>
      <t>P</t>
    </r>
    <r>
      <rPr>
        <b/>
        <sz val="11"/>
        <color indexed="8"/>
        <rFont val="Calibri"/>
        <family val="2"/>
      </rPr>
      <t xml:space="preserve">reparat na bazie podchlorku sodu do natychmiastowej likwidacji pleśni i grzybów </t>
    </r>
    <r>
      <rPr>
        <sz val="11"/>
        <color indexed="8"/>
        <rFont val="Calibri"/>
        <family val="2"/>
      </rPr>
      <t>o wysokich właściwościach grzybo i bakteriobójczych, odświeżający powierzchnię, gotowy do użycia, likwidujący przykre zapachy, pH 12, gęstość min. 1 g/cm3, wymagane załaczenie ulotki i karty charakterystyki, opakowanie butelka z rozpylaczem 1l</t>
    </r>
  </si>
  <si>
    <r>
      <t xml:space="preserve">Druciak metalowy </t>
    </r>
    <r>
      <rPr>
        <sz val="11"/>
        <color indexed="8"/>
        <rFont val="Calibri"/>
        <family val="2"/>
      </rPr>
      <t>wykonany z stali nierdzewnej, wytrzymały o spitalnej konstrukcji. Opakowanie a 3 sztuki, waga min 20g</t>
    </r>
  </si>
  <si>
    <r>
      <t>Zmywak uniwersalny</t>
    </r>
    <r>
      <rPr>
        <sz val="11"/>
        <color indexed="8"/>
        <rFont val="Calibri"/>
        <family val="2"/>
      </rPr>
      <t xml:space="preserve"> o ergonomicznym kształcie, posiadający wyprofilowany uchwyt chroniący paznokcie. Wykonana z gąbki, jedna powierzchnia z fibry.Wymiary długość min. 8,0cm, szerokość min. 5cm, wysokość min. 2,5cm, Opakowanie a 5 sztuk.</t>
    </r>
  </si>
  <si>
    <r>
      <t xml:space="preserve">Kostka zapachowa do wc w koszyczku </t>
    </r>
    <r>
      <rPr>
        <sz val="11"/>
        <color indexed="8"/>
        <rFont val="Calibri"/>
        <family val="2"/>
      </rPr>
      <t xml:space="preserve">do zawieszenia na muszli klozetowej zawierająca składniki myjące oraz zapobiegające osadzaniu się kamienia, przy każdorazowym spłukiwaniu tworzy  pianę. Masa ok. 40g </t>
    </r>
  </si>
  <si>
    <r>
      <t xml:space="preserve">Odświeżacz powietrza w aerozolu </t>
    </r>
    <r>
      <rPr>
        <sz val="11"/>
        <color indexed="8"/>
        <rFont val="Calibri"/>
        <family val="2"/>
      </rPr>
      <t>w różnych zapachach, neutralizujący nieprzyjemne zapachy, pojemność  600 ml.</t>
    </r>
  </si>
  <si>
    <r>
      <t xml:space="preserve">Odświeżacz powietrza w żelu </t>
    </r>
    <r>
      <rPr>
        <sz val="11"/>
        <color indexed="8"/>
        <rFont val="Calibri"/>
        <family val="2"/>
      </rPr>
      <t>o różnych zapachach, neutralizujący nieprzyjemne zapachy, utrzymujący świeżość min. 30 dni, Masa min. 150g</t>
    </r>
  </si>
  <si>
    <r>
      <t xml:space="preserve">Packa ręczna </t>
    </r>
    <r>
      <rPr>
        <sz val="11"/>
        <color indexed="8"/>
        <rFont val="Calibri"/>
        <family val="2"/>
      </rPr>
      <t>przeznaczona do utrzymywania prostokątnych padów ręcznych, wykonana z najwyższej jakości materiału ABS oraz solidnego i trwałego rzepu. Rozmiar: 23,5 x 10 cm, przeznaczenie: pady ręczne o wymiarach ok. 25 x 11 cm</t>
    </r>
    <r>
      <rPr>
        <b/>
        <sz val="11"/>
        <color indexed="8"/>
        <rFont val="Calibri"/>
        <family val="2"/>
      </rPr>
      <t xml:space="preserve">
 </t>
    </r>
  </si>
  <si>
    <r>
      <t>Pad prostokątny do czyszczenia ręcznego rózne twardości</t>
    </r>
    <r>
      <rPr>
        <sz val="11"/>
        <color indexed="8"/>
        <rFont val="Calibri"/>
        <family val="2"/>
      </rPr>
      <t xml:space="preserve"> (rózne kolory), wymiary 25,5 x 11 cm. Kompatybilny do pozycji wyżej</t>
    </r>
  </si>
  <si>
    <r>
      <t xml:space="preserve">Szczotka ryżowa ręczna </t>
    </r>
    <r>
      <rPr>
        <sz val="11"/>
        <color indexed="8"/>
        <rFont val="Calibri"/>
        <family val="2"/>
      </rPr>
      <t>wykonana z tworzywa PET, oprawa z drewna, Wymiary ok: 210x51x17mm</t>
    </r>
  </si>
  <si>
    <r>
      <t xml:space="preserve">Szczotka do szorowania typu żelazko duża </t>
    </r>
    <r>
      <rPr>
        <sz val="11"/>
        <color indexed="8"/>
        <rFont val="Calibri"/>
        <family val="2"/>
      </rPr>
      <t>zawierająca ergonomiczny uchwyt, wykonana z trwałego tworzywa sztucznego posiadająca trwałe włosie</t>
    </r>
  </si>
  <si>
    <r>
      <t xml:space="preserve">Szczotka do rąk z włosia naturalnego </t>
    </r>
    <r>
      <rPr>
        <sz val="11"/>
        <color indexed="8"/>
        <rFont val="Calibri"/>
        <family val="2"/>
      </rPr>
      <t>obudowa wykonana z drewna, Wymiary ok: 94x40x40 (mm).</t>
    </r>
  </si>
  <si>
    <r>
      <t xml:space="preserve">Miotła do zamiatania Sorgo z kijem </t>
    </r>
    <r>
      <rPr>
        <sz val="11"/>
        <color indexed="8"/>
        <rFont val="Calibri"/>
        <family val="2"/>
      </rPr>
      <t xml:space="preserve">wykonana z naturalnej trawy sorgo, 
trzon drewniany, szyta cztery razy. </t>
    </r>
  </si>
  <si>
    <r>
      <t xml:space="preserve">Rękawice gospodarcze flokowane </t>
    </r>
    <r>
      <rPr>
        <sz val="11"/>
        <color indexed="8"/>
        <rFont val="Calibri"/>
        <family val="2"/>
      </rPr>
      <t xml:space="preserve">wykonane z lateksu i kauczuku naturalnego,
wewnętrzna powierzchnia pokryta flokiem.Kolor żółty lub niebieski. Rozmiary S-XL
</t>
    </r>
  </si>
  <si>
    <r>
      <t xml:space="preserve">Spray przeciw kurzowi  </t>
    </r>
    <r>
      <rPr>
        <sz val="11"/>
        <color indexed="8"/>
        <rFont val="Calibri"/>
        <family val="2"/>
      </rPr>
      <t>antystatyczny na bazie alkoholu, emulsji silikonowych opakowanie a 250ml</t>
    </r>
  </si>
  <si>
    <r>
      <t>Preparat do czyszczenia kamienia</t>
    </r>
    <r>
      <rPr>
        <sz val="11"/>
        <color indexed="8"/>
        <rFont val="Calibri"/>
        <family val="2"/>
      </rPr>
      <t xml:space="preserve"> w sprayu, opakowanie 750ml</t>
    </r>
  </si>
  <si>
    <r>
      <t xml:space="preserve">Płyn do mycia szyb w sprayu </t>
    </r>
    <r>
      <rPr>
        <sz val="11"/>
        <color indexed="8"/>
        <rFont val="Calibri"/>
        <family val="2"/>
      </rPr>
      <t>nie pozostawiający smug, do usuwania zabrudzeń z szyb, opakowanie a 500ml</t>
    </r>
  </si>
  <si>
    <r>
      <t>Ścierka z mikrofazy</t>
    </r>
    <r>
      <rPr>
        <sz val="11"/>
        <color indexed="8"/>
        <rFont val="Calibri"/>
        <family val="2"/>
      </rPr>
      <t xml:space="preserve"> o wymiarze min. 30x30 cm do mycia i wycierania charakteryzujące się dużą odpornością i wytrzymałością (min. 300 cykli prania),  absorbcja wody ok. 500% wagi, możliwość wielokrotnego prania w temp. min.60</t>
    </r>
    <r>
      <rPr>
        <vertAlign val="superscript"/>
        <sz val="11"/>
        <color indexed="8"/>
        <rFont val="Calibri"/>
        <family val="2"/>
      </rPr>
      <t>o</t>
    </r>
    <r>
      <rPr>
        <sz val="11"/>
        <color indexed="8"/>
        <rFont val="Calibri"/>
        <family val="2"/>
      </rPr>
      <t>C, materiał mieszanka poliamid (ok.20%) i poliester (ok.80%), gramatura min.190g/m2, waga jednej ściereczki min 24,6g, pojedyncza sztuka posiada wszywkę ze wskazaniami odnośnie prania. Kolory: czerwony, zielony, żółty, niebieski. Wymagane załączenie ulotki. Opakowanie 5szt</t>
    </r>
  </si>
  <si>
    <r>
      <t>Nakładka z kieszeniami - mop płaski - tkany o długości 40cm</t>
    </r>
    <r>
      <rPr>
        <sz val="11"/>
        <color indexed="8"/>
        <rFont val="Calibri"/>
        <family val="2"/>
      </rPr>
      <t xml:space="preserve">, oznaczony kodem kolorów, pozwalającym oddzielić strefy czystości, odporny na kwasy i ługi, mocowany do stelaża za pomocą kieszeni, przeznaczony do wielokrotnego użytku, trwałość min. 250 cykli prań, frędzle wewnętrzne zamknięte, frędzle zewnętrzne otwarte,odporny na temperaturę prania 95 stopni C, waga min. 125g, możliwość sterylizacji w temperaturze 120 stopni C, włókno mieszane poliestrowo/bawełniane, pętelki mopa tkane w sposób uniemożliwiający wyciągnięcie nitki z tkaniny, </t>
    </r>
  </si>
  <si>
    <r>
      <t>Nakładka z kieszeniami  wykonana z mikrofazy o długości 40cm</t>
    </r>
    <r>
      <rPr>
        <sz val="11"/>
        <color indexed="8"/>
        <rFont val="Calibri"/>
        <family val="2"/>
      </rPr>
      <t>, oznaczona kodem kolorów, pozwalającym oddzielić strefy czystości, odporna na kwasy i ługi, mocowana do stelaża za pomocą kieszeni, przeznaczona do wielokrotnego użytku, trwałość min. 250 cykli prań, odporna na temperaturę prania 95 stopni C, ciężar 85 g, chłonność 350% ciężaru własnego, możliwość sterylizacji w temperaturze 120 stopni C,</t>
    </r>
  </si>
  <si>
    <r>
      <t>Uchwyt magnesowy do nakładek 40 cm wyposażonych w kieszeniowy system mocowania</t>
    </r>
    <r>
      <rPr>
        <sz val="11"/>
        <color indexed="8"/>
        <rFont val="Calibri"/>
        <family val="2"/>
      </rPr>
      <t>. Nakładki mocowane poprzez umieszczenie końców stelaża w kieszeniach nakładki. Posiadający jeden przegub oraz przycisk nożny umożliwiający bezdotykową wymianę nakładek.Wyposażony w magnes znajdujący sie w stelażu, ułatwiajacy zamykanie uchwytu oraz zabezpieczajacy jego mimowolne otwieranie. Wymiary ok: 40 x 11 cm. Waga 350g. Materiał: polipropylen, kolor: niebieski, zielony. Wymagane załączenie ulotki.</t>
    </r>
  </si>
  <si>
    <r>
      <t>Drążek aluminiowy,</t>
    </r>
    <r>
      <rPr>
        <sz val="11"/>
        <color indexed="8"/>
        <rFont val="Calibri"/>
        <family val="2"/>
      </rPr>
      <t xml:space="preserve"> przeznaczony do mocowania uchwytów do nakładek. Z możliwością mocowania uchwytów w 2 zakresach: otwory o średnicy 6,3 mm umieszczone w odległości 1,7 i 2,8 cm od końca drążka. Zakończony rączką wykonaną z tworzywa sztucznego.  Posiadający otwór w rączce o średnicy 1,5 cm, umożliwiający zawieszenie drążka na haku. Długość 140 cm, średnica drążka 2,3 cm. Wymagane załączenie ulotki.</t>
    </r>
  </si>
  <si>
    <r>
      <t xml:space="preserve">Wózek dwuwiaderkowy z prasą i koszykiem </t>
    </r>
    <r>
      <rPr>
        <sz val="11"/>
        <color indexed="8"/>
        <rFont val="Calibri"/>
        <family val="2"/>
      </rPr>
      <t>o masywnej podstawie ze stalowych rurek ze starannie wykończoną i pochromowaną powierzchnią, gumowe kółka obrotowe z łożyskami kulkowymi zapewniające łatwą i płynną manipulację, pierścienie przeciwuderzeniowe, posiadający wiszącą profesjonalną wyciskarkę,  koszyk na płyny, 2 różnokolorowe wiadra na brudną i czystą wodę z plastikową rączką. Pojemność wiader min. 17l</t>
    </r>
  </si>
  <si>
    <r>
      <t xml:space="preserve">Tablica ostrzegawcza </t>
    </r>
    <r>
      <rPr>
        <sz val="11"/>
        <color indexed="8"/>
        <rFont val="Calibri"/>
        <family val="2"/>
      </rPr>
      <t>z tworzywa sztucznego w kolorze żółtym z polskim napisem oraz znakiem ostrzegawczym "Uwaga ślisko". Do wykorzystania podczas prac porządkowych lub konserwacji powierzchni w miejscach publicznych.</t>
    </r>
  </si>
  <si>
    <t>Część nr 5 - Sprzęt do sprzątania</t>
  </si>
  <si>
    <t>Część nr 4 - Artykuły gospodarcze</t>
  </si>
  <si>
    <t xml:space="preserve">Próbka </t>
  </si>
  <si>
    <t>tak
1 op.</t>
  </si>
  <si>
    <r>
      <t xml:space="preserve">Papier toaletowy wykonany z papieru makulaturowego, kolor biały, </t>
    </r>
    <r>
      <rPr>
        <sz val="11"/>
        <color indexed="8"/>
        <rFont val="Calibri"/>
        <family val="2"/>
      </rPr>
      <t>nasycenie bieli min.65%, jednowarstwowy, gofrowany, długość rolki 220m,średnica min. 18cm, szerokość 9cm, gramatura min. 28g/m2, opakowanie - zgrzewka = 12szt</t>
    </r>
  </si>
  <si>
    <t>nie</t>
  </si>
  <si>
    <t>Cena jednostkowa netto</t>
  </si>
  <si>
    <t>Wartość netto</t>
  </si>
  <si>
    <t>Stawka VAT (%)</t>
  </si>
  <si>
    <t>Wartość brutto</t>
  </si>
  <si>
    <t>Nr katalogowy</t>
  </si>
  <si>
    <t>Nazwa producenta</t>
  </si>
  <si>
    <t>L.p.</t>
  </si>
  <si>
    <t>Opis przedmiotu zamówienia</t>
  </si>
  <si>
    <t xml:space="preserve">Zaoferowana cena zawiera wszystkie koszty związane z realizacją umowy. </t>
  </si>
  <si>
    <t>Suma wszystkich pozycji brutto formularza = wartość całego pakietu (cena oferty).</t>
  </si>
  <si>
    <t>Wartość zamówienia netto danej pozycji formularza cenowego powiększona o podatek VAT = wartość zamówienia brutto (cenę oferty w zakresie danej pozycji).</t>
  </si>
  <si>
    <t>Załącznik nr 2 do SWZ</t>
  </si>
  <si>
    <t>J.m.</t>
  </si>
  <si>
    <t xml:space="preserve">Ilość 
na 12 miesięcy </t>
  </si>
  <si>
    <t>Formularz asortymentowo - cenowy</t>
  </si>
  <si>
    <t xml:space="preserve">*Dokument należy złożyć w postaci elektronicznej, podpisany kwalifikowanym podpisem elektronicznym, podpisem zaufanym lub podpisem osobistym. </t>
  </si>
  <si>
    <t>op.</t>
  </si>
  <si>
    <t>para</t>
  </si>
  <si>
    <t>szt</t>
  </si>
  <si>
    <t>kanister</t>
  </si>
  <si>
    <t>butel.</t>
  </si>
  <si>
    <t>opak</t>
  </si>
  <si>
    <r>
      <t>Mleczko do czyszczenia wszelkich powierzchni gładkich</t>
    </r>
    <r>
      <rPr>
        <sz val="11"/>
        <color indexed="8"/>
        <rFont val="Calibri"/>
        <family val="2"/>
      </rPr>
      <t>, m.in. stali nierdzewnej, ceramiki, kuchenek, glazury i terakoty, kafelków, emalii, porcelany, zlewozmywaków, wanien itp. Usuwające kamień, osady z wody, rdzę, resztki mydła oraz przypalone i tłuste zabrudzenia. Nadające połysk, nie rysujące oraz nie pozostawiające smug i zacieków. Zapewniające widoczną i odczuwalną świeżość oprzyjemnym zapachu. Zawierające w składzie: alkohol, C9-11, etoksylowany, siarczan, sole sodowe. Gęstość 1300kg/m3, pH 8-10 Opakowanie 650g.Opakowanie z oryginalną niezmywalną etykietą. Wymagane załączenie ulotki i karty charakterystyki.</t>
    </r>
  </si>
  <si>
    <r>
      <t>Preparat do codziennego utrzymania czystości i pielęgnacji wszelkich wodoodpornych podłóg koncentrat.</t>
    </r>
    <r>
      <rPr>
        <sz val="11"/>
        <color indexed="8"/>
        <rFont val="Calibri"/>
        <family val="2"/>
      </rPr>
      <t xml:space="preserve"> Odpowiedni do podłóg z PCV, linoleum, lastriko, gresu, terakoty, marmuru. Nadający się do mycia ręcznego, jak i maszynowego w automatach i szorowarkach. Nadający połysk, pozostawiający na mytych powierzchniach cienką warstwę ochronną. Posiadający składniki pielęgnujące, chroniące podłogę i zapewniające jej konserwację oraz właściwości antystatyczne oraz emulsję woskową posiadającą właściwości  antypoślizgowe. Niskopieniący z możliwością używania przy jednoczesnym stosowaniu środków dezynfekcyjnych. O przyjemnym zapachu.  Wymagany atest PZH, pH 8-11, Opakowanie z oryginalną niezmywalną etykietą. Wymagane załączenie ulotki i karty charakterystyki. Opakowanie - kanister 5l</t>
    </r>
  </si>
  <si>
    <r>
      <t>Środek do codziennej pielęgnacji powierzchni wodoodpornych</t>
    </r>
    <r>
      <rPr>
        <sz val="11"/>
        <color indexed="8"/>
        <rFont val="Calibri"/>
        <family val="2"/>
      </rPr>
      <t xml:space="preserve"> (kafle ceramiczne, szkło, tworzywa sztuczne, marmur, drzwi, okna,meble, ściany,podłogi powierzchnie lakierowane, płytki ceramiczne). Nie pozostawiający smug i zacieków, nadający delikatny połysk, chroniący powierzchnie przed zabrudzeniem, o przyjemnym zapachu. Wymagane właściwości antystatyczne. Możliwość stosowania preparatu do powierzchni mających kontakt z żywnością.  Wymagane załączenie atestu PZH, pH 8-9. Opakowanie BUTELKA 1l.Opakowanie z oryginalną niezmywalną etykietą. Wymagane załączenie ulotki i karty charakterystyki.</t>
    </r>
  </si>
  <si>
    <r>
      <t xml:space="preserve">Odtłuszczacz - środek czyszczący do zastosowań przemysłowych koncentrat </t>
    </r>
    <r>
      <rPr>
        <sz val="11"/>
        <color indexed="8"/>
        <rFont val="Calibri"/>
        <family val="2"/>
      </rPr>
      <t>do usuwania tłustych i oleistych zanieczyszczeń, nie pozostawiający smug, pH 12-13, nadający się do czyszczenia maszynowego, wymagane załączenie ulotki i karty charakterystyki, opakowanie kanister 10l</t>
    </r>
  </si>
  <si>
    <r>
      <t xml:space="preserve">Środek czyszczący do basenów i sanitariatów </t>
    </r>
    <r>
      <rPr>
        <sz val="11"/>
        <color indexed="8"/>
        <rFont val="Calibri"/>
        <family val="2"/>
      </rPr>
      <t>rozpuszczający kamień, osad po mydle i moczu, inkrustacje, rdzę oraz pozostałości cementu, nie powodujący korozji na chromowanych powierzchniach, pH 0,5, gęstość ok. 1,15 - 1,25g/cm3, wymagane załaczenie ulotki i karty charakterystyki, Opakowanie kanister 10l</t>
    </r>
  </si>
  <si>
    <r>
      <t xml:space="preserve">Antybakteryjny środek do czyszczenia urządzeń sanitarnych </t>
    </r>
    <r>
      <rPr>
        <sz val="11"/>
        <color indexed="8"/>
        <rFont val="Calibri"/>
        <family val="2"/>
      </rPr>
      <t>( umywalki, muszle klozetowe, pisuary, kabiny prysznicowe, armatura łazienkowa). Usuwający kamień i rdzę, resztki mydła, tłuste zabrudzenia. Z możliwością stosowania do mycia elementów ze stali nierdzewnej i aluminium, pH &lt;2,5, gęstość min. 0,9 g/cm3, koncentrat, czyszczenie gruntowne: nierozcieńczony. Wymagane załączenie atestu PZH. Opakowanie butelka 1l</t>
    </r>
  </si>
  <si>
    <r>
      <t>Preparat czyszczenia podłóg przemysłowych oraz do usuwania zabrudzeń tłuszczowych z podłóg</t>
    </r>
    <r>
      <rPr>
        <b/>
        <u val="single"/>
        <sz val="11"/>
        <color indexed="8"/>
        <rFont val="Calibri"/>
        <family val="2"/>
      </rPr>
      <t xml:space="preserve"> </t>
    </r>
    <r>
      <rPr>
        <u val="single"/>
        <sz val="11"/>
        <color indexed="8"/>
        <rFont val="Calibri"/>
        <family val="2"/>
      </rPr>
      <t>do użytku maszynowego</t>
    </r>
    <r>
      <rPr>
        <sz val="11"/>
        <color indexed="8"/>
        <rFont val="Calibri"/>
        <family val="2"/>
      </rPr>
      <t>, o właściwościach emulgujących, opakowanie kanister 5l</t>
    </r>
  </si>
  <si>
    <r>
      <t>Silnie działający, bezzapachowy koncentrat do zmywania starych  powłok woskowanych i polimerowych</t>
    </r>
    <r>
      <rPr>
        <sz val="11"/>
        <color indexed="8"/>
        <rFont val="Calibri"/>
        <family val="2"/>
      </rPr>
      <t>, stosowany również do gruntownego czyszczenia płytek gresowych i innych twardych odpornych na alkalia podłogach, pH 10-12, gęstość min. min. 1g/cm3,  do stosowania ręcznego i maszynowego. Opakowanie kanister 1,5l.Opakowanie z oryginalną niezmywalną etykietą. Wymagane załączenie ulotki i karty charakterystyki.</t>
    </r>
  </si>
  <si>
    <r>
      <t>Preparat powłoka polimerowa</t>
    </r>
    <r>
      <rPr>
        <sz val="11"/>
        <color indexed="8"/>
        <rFont val="Calibri"/>
        <family val="2"/>
      </rPr>
      <t xml:space="preserve"> o dużej twardości i wysokim połysku, niewymagająca częstej pielęgnacji, stosowana do większości podłóg wodoodpornych oraz do większości typów podłóg wodoodpornych. Preparat posiada Świadectwo Jakości Zdrowotnej Państwowego Zakładu Higieny, opakowanie - kanister 5l</t>
    </r>
  </si>
  <si>
    <r>
      <t xml:space="preserve">Proszek do dezynfekcji tkanin bezfosforanowy </t>
    </r>
    <r>
      <rPr>
        <sz val="11"/>
        <color indexed="8"/>
        <rFont val="Calibri"/>
        <family val="2"/>
      </rPr>
      <t>nadający się do wszystkich pralek, gwarantujący pełną dezynfekcję w temperaturze 60°C, o działaniu bakteriobójczym, prątkobójczym, grzybobójczym, wirusobójczym.  przeznaczony do prania tkanin białych i trwale barwionych, wykonanych z bawełny oraz mieszanek z włóknami syntetycznymi przeznaczony do chemiczno-termicznej dezynfekcji bielizny . Opakowanie min. 5kg</t>
    </r>
  </si>
  <si>
    <t xml:space="preserve">Cena jednostkowa netto za 1 op./ szt./kanister/butel. x ilość = wartość zamówienia netto dla danej pozycji formularza cenowego. </t>
  </si>
  <si>
    <t>Ogółem wartość zamówienia (cena oferty w danej części)</t>
  </si>
  <si>
    <r>
      <t>Worki czerwone na odpady medyczne o pojemności 60l</t>
    </r>
    <r>
      <rPr>
        <sz val="11"/>
        <color indexed="8"/>
        <rFont val="Calibri"/>
        <family val="2"/>
      </rPr>
      <t xml:space="preserve"> (o wymiarach ok. 60x90cm)z grubej folii polietylenowej LDPE, nieprzeźroczyste, wytrzymałe, odporne na działanie wilgoci i środków chemicznych, nieelektryzujące się, nie wydzielające intensywnego zapachu. Posiadające metryczkę oraz zapinkę zaciskową umożliwiającą jednokrotne zamknięcie worka. Worki  z podwójnym zgrzewem, 1 opakowanie x 50 szt</t>
    </r>
  </si>
  <si>
    <r>
      <t>Worki  czerwone o pojemności 120l</t>
    </r>
    <r>
      <rPr>
        <sz val="11"/>
        <rFont val="Calibri"/>
        <family val="2"/>
      </rPr>
      <t xml:space="preserve"> (o wymiarach ok. 70 x 110cm) z grubej folii polietylenowej LDPE, nieprzeźroczyste, wytrzymałe, odporne na działanie wilgoci i środków chemicznych z podwójnym zgrzewem,  worek nieelektryzujące się, nie wydzielające intensywnego zapachu. 1 opakowanie x 25 szt.</t>
    </r>
  </si>
  <si>
    <r>
      <t>Worki  niebieskie o pojemności 35l</t>
    </r>
    <r>
      <rPr>
        <sz val="11"/>
        <rFont val="Calibri"/>
        <family val="2"/>
      </rPr>
      <t xml:space="preserve">  (o wymiarach ok. 50x60cm) z grubej folii polietylenowej LDPE, nieprzeźroczyste, wytrzymałe, odporne na działanie wilgoci i środków chemicznych z podwójnym zgrzewem, nieelektryzujące się, nie wydzielające intensywnego zapachu. 1 opakowanie x 50 szt.</t>
    </r>
  </si>
  <si>
    <r>
      <t>Worki  niebieskie o pojemności 60l</t>
    </r>
    <r>
      <rPr>
        <sz val="11"/>
        <rFont val="Calibri"/>
        <family val="2"/>
      </rPr>
      <t xml:space="preserve">   (o wymiarach ok. 60x80cm) z folii polietylenowej LDPE, grube, nieprzeźroczyste, wytrzymałe, odporne na działanie wilgoci i środków chemicznych z podwójnym zgrzewem, , nieelektryzujące się, nie wydzielające intensywnego zapachu. 1 opakowanie x 50 szt.</t>
    </r>
  </si>
  <si>
    <r>
      <t>Worki  niebieskie o pojemności 120l</t>
    </r>
    <r>
      <rPr>
        <sz val="11"/>
        <rFont val="Calibri"/>
        <family val="2"/>
      </rPr>
      <t xml:space="preserve">  (o wymiarach ok. 70 x 110cm) z folii polietylenowej LDPE, grube, nieprzeźroczyste, wytrzymałe, odporne na działanie wilgoci i środków chemicznych z podwójnym zgrzewem,   nieelektryzujące się, nie wydzielające intensywnego zapachu. 1 opakowanie x 25 szt.</t>
    </r>
  </si>
  <si>
    <r>
      <t xml:space="preserve">Worki czarne o pojemności 35l </t>
    </r>
    <r>
      <rPr>
        <sz val="11"/>
        <color indexed="8"/>
        <rFont val="Calibri"/>
        <family val="2"/>
      </rPr>
      <t>(o wymiarach ok. 50x60cm) z folii polietylenowej    LDPE, nieprzeźroczyste, wytrzymałe, odporne na działanie wilgoci i środków chemicznych, grube, , nieelektryzujące się, nie wydzielające intensywnego zapachu. – 1 opakowanie x 50 szt</t>
    </r>
  </si>
  <si>
    <r>
      <t xml:space="preserve">Worki czarne o pojemności 60l </t>
    </r>
    <r>
      <rPr>
        <sz val="11"/>
        <color indexed="8"/>
        <rFont val="Calibri"/>
        <family val="2"/>
      </rPr>
      <t xml:space="preserve"> (o wymiarach ok. 60x80cm) z folii polietylenowej    LDPE, nieprzeźroczyste, wytrzymałe, odporne na działanie wilgoci i środków chemicznych, grube, nieelektryzujące się, nie wydzielające intensywnego zapachu. 1 opakowanie x 50 szt</t>
    </r>
  </si>
  <si>
    <r>
      <t>Worki czarne o pojemności 120l</t>
    </r>
    <r>
      <rPr>
        <sz val="11"/>
        <color indexed="8"/>
        <rFont val="Calibri"/>
        <family val="2"/>
      </rPr>
      <t xml:space="preserve"> (o wymiarach ok. 70 x 110cm) </t>
    </r>
    <r>
      <rPr>
        <b/>
        <sz val="11"/>
        <color indexed="8"/>
        <rFont val="Calibri"/>
        <family val="2"/>
      </rPr>
      <t xml:space="preserve"> </t>
    </r>
    <r>
      <rPr>
        <sz val="11"/>
        <color indexed="8"/>
        <rFont val="Calibri"/>
        <family val="2"/>
      </rPr>
      <t>z folii polietylenowej    LDPE, nieprzeźroczyste, wytrzymałe, odporne na działanie wilgoci i środków chemicznych, grube, nieelektryzujące się, nie wydzielające intensywnego zapachu. 1 opakowanie x 25 szt</t>
    </r>
  </si>
  <si>
    <r>
      <t xml:space="preserve">Worki czarne o pojemności 160l </t>
    </r>
    <r>
      <rPr>
        <sz val="11"/>
        <color indexed="8"/>
        <rFont val="Calibri"/>
        <family val="2"/>
      </rPr>
      <t>z folii polietylenowej    LDPE, nieprzeźroczyste, wytrzymałe, odporne na działanie wilgoci i środków chemicznych, grube, nieelektryzujące się, nie wydzielające intensywnego zapachu. 1 opakowanie x 25 szt</t>
    </r>
  </si>
  <si>
    <t>Część nr 2 - Worki na śmieci</t>
  </si>
  <si>
    <t>Część nr 1 - Chemia profesjonalna</t>
  </si>
  <si>
    <t>Część nr 3 - Artykuły higieniczne</t>
  </si>
  <si>
    <t>zgrzewka</t>
  </si>
  <si>
    <t>kartonik</t>
  </si>
  <si>
    <r>
      <t>Ręcznik papierowy w składce ZZ w kolorze białym</t>
    </r>
    <r>
      <rPr>
        <sz val="11"/>
        <color indexed="8"/>
        <rFont val="Calibri"/>
        <family val="2"/>
      </rPr>
      <t xml:space="preserve">, nasycenie bieli min. 65 %, z wytłoczeniem, jednowarstwowy o gramaturze nie mniej  niż 36g/m2; wykonany z makulatury, nierozkładający się w kontakcie z wodą, miękki, nie pylący, o wymiarach odcinka min. 23 cm x 20 cm. Produkt posiadający certyfikat do kontaktu z żywnością. Pakowany w zgrzewki. 200 sztuk w opakowaniu 20 zgrzewek razem 4000szt </t>
    </r>
  </si>
  <si>
    <r>
      <t>R</t>
    </r>
    <r>
      <rPr>
        <b/>
        <sz val="11"/>
        <color indexed="8"/>
        <rFont val="Calibri"/>
        <family val="2"/>
      </rPr>
      <t>ęcznik papierowy w składce ZZ  w kolorze białym lub zielonym</t>
    </r>
    <r>
      <rPr>
        <sz val="11"/>
        <color indexed="8"/>
        <rFont val="Calibri"/>
        <family val="2"/>
      </rPr>
      <t>, z wytłoczeniem jednowarstwowy o gramaturze nie mniej  niż 32g/m2; wykonany z makulatury, nierozkładający się w kontakcie z wodą, miękki, nie pylący, o wymiarach odcinka min. 23 cm x 20 cm. Produkt posiadający certyfikat do kontaktu z żywnością. Pakowany w zgrzewki - 200 sztuk w opakowaniu 20 zgrzewek razem 4000szt</t>
    </r>
  </si>
  <si>
    <r>
      <t>Ręczniki papierowe w roli w kolorze białym</t>
    </r>
    <r>
      <rPr>
        <sz val="11"/>
        <color indexed="8"/>
        <rFont val="Calibri"/>
        <family val="2"/>
      </rPr>
      <t>, wykonane z makulatury, jednowarstwowe, długość 320 m, średnica min. 19 cm, szerokość min. 19cm, gramatura min. 28g/m2, gofrowane, bezperforacji, opakowanie zgrzewka 6 rolek</t>
    </r>
  </si>
  <si>
    <r>
      <t>Ręcznik jednorazowy w roli (czyściwo papierowe)</t>
    </r>
    <r>
      <rPr>
        <sz val="11"/>
        <color indexed="8"/>
        <rFont val="Calibri"/>
        <family val="2"/>
      </rPr>
      <t xml:space="preserve"> kolor biały, miękki, jednowarstwowy, bardzo chłonny, nie mniej niż 300 m na roli ( +/- 2 %), nie mniej niż 800 odcinków w roli. Kompatybilny z dozownikiem Tork Refleks, własność Zamawiającego. Wymagana karta techniczna wydana przez producenta potwierdzająca parametry papieru lub zaświadczenie podmiotu uprawnionego do kontroli jakości potwierdzającego, że dostarczane produkty odpowiadają wymaganiom Zamawiającego. Ręcznik wraz z oryginalnym  plugiem ułatwiającym montaż, który jest integralną częścią ręcznika. Produkt dopuszczony do kontaktu z żywnością. Opakowanie - zgrzewka 6 rolek</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</si>
</sst>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28">
    <font>
      <sz val="11"/>
      <color indexed="8"/>
      <name val="Calibri"/>
      <family val="2"/>
    </font>
    <font>
      <sz val="11"/>
      <color indexed="8"/>
      <name val="Czcionka tekstu podstawowego"/>
      <family val="2"/>
    </font>
    <font>
      <i/>
      <sz val="11"/>
      <color indexed="8"/>
      <name val="Calibri"/>
      <family val="2"/>
    </font>
    <font>
      <sz val="8"/>
      <name val="Calibri"/>
      <family val="2"/>
    </font>
    <font>
      <b/>
      <sz val="11"/>
      <color indexed="8"/>
      <name val="Calibri"/>
      <family val="2"/>
    </font>
    <font>
      <b/>
      <sz val="20"/>
      <color indexed="8"/>
      <name val="Calibri"/>
      <family val="2"/>
    </font>
    <font>
      <sz val="20"/>
      <color indexed="8"/>
      <name val="Calibri"/>
      <family val="2"/>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u val="single"/>
      <sz val="11"/>
      <color indexed="8"/>
      <name val="Calibri"/>
      <family val="2"/>
    </font>
    <font>
      <u val="single"/>
      <sz val="11"/>
      <color indexed="8"/>
      <name val="Calibri"/>
      <family val="2"/>
    </font>
    <font>
      <b/>
      <sz val="11"/>
      <name val="Calibri"/>
      <family val="2"/>
    </font>
    <font>
      <sz val="11"/>
      <name val="Calibri"/>
      <family val="2"/>
    </font>
    <font>
      <vertAlign val="superscript"/>
      <sz val="11"/>
      <color indexed="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medium"/>
      <right style="medium"/>
      <top style="medium"/>
      <bottom style="medium"/>
    </border>
    <border>
      <left/>
      <right style="medium"/>
      <top style="medium"/>
      <bottom style="medium"/>
    </border>
    <border>
      <left/>
      <right/>
      <top style="medium"/>
      <bottom style="medium"/>
    </border>
    <border>
      <left style="thin">
        <color indexed="63"/>
      </left>
      <right/>
      <top style="thin">
        <color indexed="63"/>
      </top>
      <bottom style="thin">
        <color indexed="63"/>
      </bottom>
    </border>
    <border>
      <left style="thin"/>
      <right style="thin"/>
      <top>
        <color indexed="63"/>
      </top>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color indexed="63"/>
      </left>
      <right style="thin">
        <color indexed="63"/>
      </right>
      <top style="thin">
        <color indexed="63"/>
      </top>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thin">
        <color indexed="63"/>
      </left>
      <right style="thin">
        <color indexed="63"/>
      </right>
      <top style="thin">
        <color indexed="63"/>
      </top>
      <bottom>
        <color indexed="63"/>
      </bottom>
    </border>
    <border>
      <left style="medium"/>
      <right style="medium"/>
      <top style="medium"/>
      <bottom>
        <color indexed="63"/>
      </bottom>
    </border>
    <border>
      <left style="thin">
        <color indexed="63"/>
      </left>
      <right style="thin">
        <color indexed="63"/>
      </right>
      <top/>
      <bottom style="thin">
        <color indexed="63"/>
      </bottom>
    </border>
    <border>
      <left/>
      <right>
        <color indexed="63"/>
      </right>
      <top style="medium"/>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1"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3" applyNumberFormat="0" applyFill="0" applyAlignment="0" applyProtection="0"/>
    <xf numFmtId="0" fontId="18" fillId="14"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3" fillId="10" borderId="0" applyNumberFormat="0" applyBorder="0" applyAlignment="0" applyProtection="0"/>
    <xf numFmtId="0" fontId="0" fillId="0" borderId="0">
      <alignment/>
      <protection/>
    </xf>
    <xf numFmtId="0" fontId="0" fillId="0" borderId="0">
      <alignment/>
      <protection/>
    </xf>
    <xf numFmtId="0" fontId="16" fillId="9" borderId="1" applyNumberFormat="0" applyAlignment="0" applyProtection="0"/>
    <xf numFmtId="9" fontId="0" fillId="0" borderId="0" applyFont="0" applyFill="0" applyBorder="0" applyAlignment="0" applyProtection="0"/>
    <xf numFmtId="0" fontId="21" fillId="0" borderId="8" applyNumberFormat="0" applyFill="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7" borderId="0" applyNumberFormat="0" applyBorder="0" applyAlignment="0" applyProtection="0"/>
  </cellStyleXfs>
  <cellXfs count="67">
    <xf numFmtId="0" fontId="0" fillId="0" borderId="0" xfId="0" applyAlignment="1">
      <alignment/>
    </xf>
    <xf numFmtId="0" fontId="2" fillId="0" borderId="0" xfId="0" applyFont="1" applyAlignment="1">
      <alignment horizontal="right"/>
    </xf>
    <xf numFmtId="0" fontId="2" fillId="0" borderId="0" xfId="0" applyFont="1" applyAlignment="1">
      <alignment horizontal="left" vertical="center" indent="1"/>
    </xf>
    <xf numFmtId="0" fontId="0" fillId="0" borderId="0" xfId="0" applyFont="1" applyAlignment="1">
      <alignment/>
    </xf>
    <xf numFmtId="0" fontId="6" fillId="0" borderId="0" xfId="0" applyFont="1" applyAlignment="1">
      <alignment/>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vertical="center"/>
    </xf>
    <xf numFmtId="0" fontId="0" fillId="0" borderId="0" xfId="0" applyAlignment="1">
      <alignment/>
    </xf>
    <xf numFmtId="0" fontId="0" fillId="2" borderId="12"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4" fillId="0" borderId="2" xfId="0" applyFont="1" applyBorder="1" applyAlignment="1">
      <alignment wrapText="1"/>
    </xf>
    <xf numFmtId="0" fontId="0" fillId="0" borderId="2" xfId="0" applyNumberFormat="1" applyFont="1" applyFill="1" applyBorder="1" applyAlignment="1" applyProtection="1">
      <alignment horizontal="center" vertical="center" wrapText="1"/>
      <protection/>
    </xf>
    <xf numFmtId="0" fontId="0" fillId="0" borderId="14" xfId="0" applyFont="1" applyBorder="1" applyAlignment="1">
      <alignment/>
    </xf>
    <xf numFmtId="0" fontId="0" fillId="0" borderId="15" xfId="0" applyFont="1" applyBorder="1" applyAlignment="1">
      <alignment/>
    </xf>
    <xf numFmtId="0" fontId="0" fillId="0" borderId="13" xfId="0" applyNumberFormat="1" applyFont="1" applyFill="1" applyBorder="1" applyAlignment="1" applyProtection="1">
      <alignment horizontal="center" vertical="center" wrapText="1"/>
      <protection/>
    </xf>
    <xf numFmtId="0" fontId="4" fillId="0" borderId="2" xfId="0" applyFont="1" applyBorder="1" applyAlignment="1">
      <alignment vertical="center" wrapText="1"/>
    </xf>
    <xf numFmtId="0" fontId="0" fillId="0" borderId="16" xfId="0" applyFont="1" applyBorder="1" applyAlignment="1">
      <alignment/>
    </xf>
    <xf numFmtId="0" fontId="0" fillId="0" borderId="17" xfId="0" applyFont="1" applyBorder="1" applyAlignment="1">
      <alignment/>
    </xf>
    <xf numFmtId="0" fontId="0" fillId="0" borderId="18" xfId="0" applyNumberFormat="1" applyFont="1" applyFill="1" applyBorder="1" applyAlignment="1" applyProtection="1">
      <alignment horizontal="center" vertical="center" wrapText="1"/>
      <protection/>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4" fillId="0" borderId="22" xfId="0" applyFont="1" applyBorder="1" applyAlignment="1">
      <alignment wrapText="1"/>
    </xf>
    <xf numFmtId="0" fontId="0" fillId="0" borderId="22" xfId="0" applyNumberFormat="1" applyFont="1" applyFill="1" applyBorder="1" applyAlignment="1" applyProtection="1">
      <alignment horizontal="center" vertical="center" wrapText="1"/>
      <protection/>
    </xf>
    <xf numFmtId="164" fontId="0" fillId="0" borderId="14" xfId="0" applyNumberFormat="1" applyFont="1" applyBorder="1" applyAlignment="1">
      <alignment vertical="center"/>
    </xf>
    <xf numFmtId="9" fontId="0" fillId="0" borderId="14" xfId="0" applyNumberFormat="1" applyFont="1" applyBorder="1" applyAlignment="1">
      <alignment horizontal="center" vertical="center"/>
    </xf>
    <xf numFmtId="0" fontId="0" fillId="0" borderId="2" xfId="0" applyNumberFormat="1" applyFont="1" applyFill="1" applyBorder="1" applyAlignment="1" applyProtection="1">
      <alignment horizontal="center" vertical="center" wrapText="1"/>
      <protection/>
    </xf>
    <xf numFmtId="164" fontId="0" fillId="0" borderId="14" xfId="0" applyNumberFormat="1" applyFont="1" applyBorder="1" applyAlignment="1">
      <alignment vertical="center"/>
    </xf>
    <xf numFmtId="9" fontId="0" fillId="0" borderId="14" xfId="0" applyNumberFormat="1" applyFont="1" applyBorder="1" applyAlignment="1">
      <alignment horizontal="center" vertical="center"/>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4" fillId="0" borderId="2" xfId="0" applyFont="1" applyFill="1" applyBorder="1" applyAlignment="1">
      <alignment vertical="center" wrapText="1"/>
    </xf>
    <xf numFmtId="0" fontId="25" fillId="0" borderId="2" xfId="0" applyFont="1" applyFill="1" applyBorder="1" applyAlignment="1">
      <alignment horizontal="justify" vertical="center"/>
    </xf>
    <xf numFmtId="0" fontId="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 xfId="0" applyFont="1" applyFill="1" applyBorder="1" applyAlignment="1">
      <alignment vertical="center" wrapText="1"/>
    </xf>
    <xf numFmtId="0" fontId="4" fillId="0" borderId="2" xfId="0" applyFont="1" applyFill="1" applyBorder="1" applyAlignment="1">
      <alignment wrapText="1"/>
    </xf>
    <xf numFmtId="164" fontId="4" fillId="0" borderId="10" xfId="0" applyNumberFormat="1" applyFont="1" applyBorder="1" applyAlignment="1">
      <alignment horizontal="right" vertical="center"/>
    </xf>
    <xf numFmtId="0" fontId="4" fillId="0" borderId="23" xfId="0" applyFont="1" applyBorder="1" applyAlignment="1">
      <alignment/>
    </xf>
    <xf numFmtId="164" fontId="4" fillId="0" borderId="10" xfId="0" applyNumberFormat="1" applyFont="1" applyBorder="1" applyAlignment="1">
      <alignment vertical="center"/>
    </xf>
    <xf numFmtId="0" fontId="0"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top" wrapText="1"/>
      <protection/>
    </xf>
    <xf numFmtId="0" fontId="4" fillId="0" borderId="2" xfId="0" applyFont="1" applyBorder="1" applyAlignment="1">
      <alignment/>
    </xf>
    <xf numFmtId="0" fontId="0" fillId="0" borderId="2" xfId="0" applyFont="1" applyBorder="1" applyAlignment="1">
      <alignment wrapText="1"/>
    </xf>
    <xf numFmtId="0" fontId="4" fillId="4" borderId="2"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xf numFmtId="0" fontId="0"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top" wrapText="1"/>
      <protection/>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4" borderId="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26"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164" fontId="4" fillId="0" borderId="21" xfId="0" applyNumberFormat="1" applyFont="1" applyBorder="1" applyAlignment="1">
      <alignment vertical="center"/>
    </xf>
    <xf numFmtId="0" fontId="0" fillId="2" borderId="25" xfId="0" applyFont="1" applyFill="1" applyBorder="1" applyAlignment="1">
      <alignment horizontal="center" vertical="center" wrapText="1"/>
    </xf>
    <xf numFmtId="164" fontId="0" fillId="0" borderId="14" xfId="0" applyNumberFormat="1" applyFont="1" applyBorder="1" applyAlignment="1">
      <alignment horizontal="center" vertical="center" wrapText="1"/>
    </xf>
    <xf numFmtId="0" fontId="4" fillId="0" borderId="26" xfId="0" applyFont="1" applyBorder="1" applyAlignment="1">
      <alignment horizontal="right" vertical="center" wrapText="1"/>
    </xf>
    <xf numFmtId="0" fontId="4" fillId="0" borderId="12" xfId="0" applyFont="1" applyBorder="1" applyAlignment="1">
      <alignment horizontal="right" vertical="center" wrapText="1"/>
    </xf>
    <xf numFmtId="0" fontId="4" fillId="0" borderId="11" xfId="0" applyFont="1" applyBorder="1" applyAlignment="1">
      <alignment horizontal="right" vertical="center" wrapText="1"/>
    </xf>
    <xf numFmtId="0" fontId="5" fillId="0" borderId="0" xfId="0" applyFont="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2" xfId="51"/>
    <cellStyle name="Normalny 8_Umowy 2014"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zoomScale="70" zoomScaleNormal="70" zoomScalePageLayoutView="0" workbookViewId="0" topLeftCell="A15">
      <selection activeCell="C18" sqref="C9:C18"/>
    </sheetView>
  </sheetViews>
  <sheetFormatPr defaultColWidth="9.140625" defaultRowHeight="15"/>
  <cols>
    <col min="1" max="1" width="6.28125" style="0" customWidth="1"/>
    <col min="2" max="2" width="62.57421875" style="0" customWidth="1"/>
    <col min="3" max="3" width="15.7109375" style="0" customWidth="1"/>
    <col min="4" max="4" width="11.7109375" style="0" customWidth="1"/>
    <col min="5" max="5" width="15.7109375" style="0" customWidth="1"/>
    <col min="6" max="6" width="17.00390625" style="0" customWidth="1"/>
    <col min="8" max="8" width="14.28125" style="0" customWidth="1"/>
    <col min="9" max="9" width="14.00390625" style="0" customWidth="1"/>
    <col min="10" max="10" width="21.00390625" style="0" bestFit="1" customWidth="1"/>
  </cols>
  <sheetData>
    <row r="1" spans="1:6" ht="15">
      <c r="A1" s="3"/>
      <c r="B1" s="3"/>
      <c r="C1" s="3"/>
      <c r="D1" s="3"/>
      <c r="E1" s="3"/>
      <c r="F1" s="3"/>
    </row>
    <row r="2" spans="1:10" ht="15">
      <c r="A2" s="3"/>
      <c r="B2" s="3"/>
      <c r="C2" s="3"/>
      <c r="D2" s="3"/>
      <c r="E2" s="3"/>
      <c r="F2" s="3"/>
      <c r="J2" s="1" t="s">
        <v>57</v>
      </c>
    </row>
    <row r="3" spans="1:6" ht="15">
      <c r="A3" s="3"/>
      <c r="B3" s="3"/>
      <c r="C3" s="3"/>
      <c r="D3" s="3"/>
      <c r="E3" s="3"/>
      <c r="F3" s="3"/>
    </row>
    <row r="4" spans="1:10" s="4" customFormat="1" ht="26.25">
      <c r="A4" s="66" t="s">
        <v>60</v>
      </c>
      <c r="B4" s="66"/>
      <c r="C4" s="66"/>
      <c r="D4" s="66"/>
      <c r="E4" s="66"/>
      <c r="F4" s="66"/>
      <c r="G4" s="66"/>
      <c r="H4" s="66"/>
      <c r="I4" s="66"/>
      <c r="J4" s="66"/>
    </row>
    <row r="5" s="4" customFormat="1" ht="26.25"/>
    <row r="6" spans="1:10" s="4" customFormat="1" ht="26.25" customHeight="1">
      <c r="A6" s="66" t="s">
        <v>90</v>
      </c>
      <c r="B6" s="66"/>
      <c r="C6" s="66"/>
      <c r="D6" s="66"/>
      <c r="E6" s="66"/>
      <c r="F6" s="66"/>
      <c r="G6" s="66"/>
      <c r="H6" s="66"/>
      <c r="I6" s="66"/>
      <c r="J6" s="66"/>
    </row>
    <row r="7" spans="1:6" ht="15.75" thickBot="1">
      <c r="A7" s="3"/>
      <c r="B7" s="3"/>
      <c r="C7" s="3"/>
      <c r="D7" s="3"/>
      <c r="E7" s="3"/>
      <c r="F7" s="3"/>
    </row>
    <row r="8" spans="1:10" ht="55.5" customHeight="1" thickBot="1">
      <c r="A8" s="5" t="s">
        <v>52</v>
      </c>
      <c r="B8" s="6" t="s">
        <v>53</v>
      </c>
      <c r="C8" s="6" t="s">
        <v>59</v>
      </c>
      <c r="D8" s="6" t="s">
        <v>58</v>
      </c>
      <c r="E8" s="6" t="s">
        <v>46</v>
      </c>
      <c r="F8" s="6" t="s">
        <v>47</v>
      </c>
      <c r="G8" s="5" t="s">
        <v>48</v>
      </c>
      <c r="H8" s="10" t="s">
        <v>49</v>
      </c>
      <c r="I8" s="5" t="s">
        <v>50</v>
      </c>
      <c r="J8" s="6" t="s">
        <v>51</v>
      </c>
    </row>
    <row r="9" spans="1:10" s="9" customFormat="1" ht="140.25" customHeight="1">
      <c r="A9" s="11">
        <v>1</v>
      </c>
      <c r="B9" s="12" t="s">
        <v>68</v>
      </c>
      <c r="C9" s="52">
        <v>60</v>
      </c>
      <c r="D9" s="13" t="s">
        <v>64</v>
      </c>
      <c r="E9" s="26"/>
      <c r="F9" s="26">
        <f>ROUND((C9*E9),2)</f>
        <v>0</v>
      </c>
      <c r="G9" s="27"/>
      <c r="H9" s="26">
        <f>ROUND((F9+F9*G9),2)</f>
        <v>0</v>
      </c>
      <c r="I9" s="14"/>
      <c r="J9" s="15"/>
    </row>
    <row r="10" spans="1:10" s="9" customFormat="1" ht="195">
      <c r="A10" s="16">
        <v>2</v>
      </c>
      <c r="B10" s="17" t="s">
        <v>69</v>
      </c>
      <c r="C10" s="52">
        <v>12</v>
      </c>
      <c r="D10" s="13" t="s">
        <v>65</v>
      </c>
      <c r="E10" s="26"/>
      <c r="F10" s="26">
        <f aca="true" t="shared" si="0" ref="F10:F18">ROUND((C10*E10),2)</f>
        <v>0</v>
      </c>
      <c r="G10" s="27"/>
      <c r="H10" s="26">
        <f aca="true" t="shared" si="1" ref="H10:H18">ROUND((F10+F10*G10),2)</f>
        <v>0</v>
      </c>
      <c r="I10" s="18"/>
      <c r="J10" s="19"/>
    </row>
    <row r="11" spans="1:10" s="9" customFormat="1" ht="150">
      <c r="A11" s="16">
        <v>3</v>
      </c>
      <c r="B11" s="12" t="s">
        <v>70</v>
      </c>
      <c r="C11" s="52">
        <v>30</v>
      </c>
      <c r="D11" s="13" t="s">
        <v>65</v>
      </c>
      <c r="E11" s="26"/>
      <c r="F11" s="26">
        <f t="shared" si="0"/>
        <v>0</v>
      </c>
      <c r="G11" s="27"/>
      <c r="H11" s="26">
        <f t="shared" si="1"/>
        <v>0</v>
      </c>
      <c r="I11" s="18"/>
      <c r="J11" s="19"/>
    </row>
    <row r="12" spans="1:10" s="9" customFormat="1" ht="75">
      <c r="A12" s="16">
        <v>4</v>
      </c>
      <c r="B12" s="12" t="s">
        <v>71</v>
      </c>
      <c r="C12" s="52">
        <v>3</v>
      </c>
      <c r="D12" s="13" t="s">
        <v>65</v>
      </c>
      <c r="E12" s="26"/>
      <c r="F12" s="26">
        <f t="shared" si="0"/>
        <v>0</v>
      </c>
      <c r="G12" s="27"/>
      <c r="H12" s="26">
        <f t="shared" si="1"/>
        <v>0</v>
      </c>
      <c r="I12" s="18"/>
      <c r="J12" s="19"/>
    </row>
    <row r="13" spans="1:10" s="9" customFormat="1" ht="75">
      <c r="A13" s="16">
        <v>5</v>
      </c>
      <c r="B13" s="12" t="s">
        <v>72</v>
      </c>
      <c r="C13" s="52">
        <v>25</v>
      </c>
      <c r="D13" s="13" t="s">
        <v>65</v>
      </c>
      <c r="E13" s="26"/>
      <c r="F13" s="26">
        <f t="shared" si="0"/>
        <v>0</v>
      </c>
      <c r="G13" s="27"/>
      <c r="H13" s="26">
        <f t="shared" si="1"/>
        <v>0</v>
      </c>
      <c r="I13" s="18"/>
      <c r="J13" s="19"/>
    </row>
    <row r="14" spans="1:10" s="9" customFormat="1" ht="98.25" customHeight="1">
      <c r="A14" s="16">
        <v>6</v>
      </c>
      <c r="B14" s="17" t="s">
        <v>73</v>
      </c>
      <c r="C14" s="52">
        <v>40</v>
      </c>
      <c r="D14" s="13" t="s">
        <v>66</v>
      </c>
      <c r="E14" s="26"/>
      <c r="F14" s="26">
        <f t="shared" si="0"/>
        <v>0</v>
      </c>
      <c r="G14" s="27"/>
      <c r="H14" s="26">
        <f t="shared" si="1"/>
        <v>0</v>
      </c>
      <c r="I14" s="18"/>
      <c r="J14" s="19"/>
    </row>
    <row r="15" spans="1:10" s="9" customFormat="1" ht="57" customHeight="1">
      <c r="A15" s="16">
        <v>7</v>
      </c>
      <c r="B15" s="17" t="s">
        <v>74</v>
      </c>
      <c r="C15" s="52">
        <v>5</v>
      </c>
      <c r="D15" s="13" t="s">
        <v>65</v>
      </c>
      <c r="E15" s="26"/>
      <c r="F15" s="26">
        <f t="shared" si="0"/>
        <v>0</v>
      </c>
      <c r="G15" s="27"/>
      <c r="H15" s="26">
        <f t="shared" si="1"/>
        <v>0</v>
      </c>
      <c r="I15" s="18"/>
      <c r="J15" s="19"/>
    </row>
    <row r="16" spans="1:10" s="9" customFormat="1" ht="88.5" customHeight="1">
      <c r="A16" s="16">
        <v>8</v>
      </c>
      <c r="B16" s="12" t="s">
        <v>75</v>
      </c>
      <c r="C16" s="52">
        <v>3</v>
      </c>
      <c r="D16" s="13" t="s">
        <v>67</v>
      </c>
      <c r="E16" s="26"/>
      <c r="F16" s="26">
        <f t="shared" si="0"/>
        <v>0</v>
      </c>
      <c r="G16" s="27"/>
      <c r="H16" s="26">
        <f t="shared" si="1"/>
        <v>0</v>
      </c>
      <c r="I16" s="18"/>
      <c r="J16" s="19"/>
    </row>
    <row r="17" spans="1:10" s="9" customFormat="1" ht="75" customHeight="1">
      <c r="A17" s="16">
        <v>9</v>
      </c>
      <c r="B17" s="12" t="s">
        <v>76</v>
      </c>
      <c r="C17" s="52">
        <v>4</v>
      </c>
      <c r="D17" s="13" t="s">
        <v>65</v>
      </c>
      <c r="E17" s="26"/>
      <c r="F17" s="26">
        <f t="shared" si="0"/>
        <v>0</v>
      </c>
      <c r="G17" s="27"/>
      <c r="H17" s="26">
        <f t="shared" si="1"/>
        <v>0</v>
      </c>
      <c r="I17" s="18"/>
      <c r="J17" s="19"/>
    </row>
    <row r="18" spans="1:10" s="9" customFormat="1" ht="105.75" customHeight="1" thickBot="1">
      <c r="A18" s="16">
        <v>10</v>
      </c>
      <c r="B18" s="24" t="s">
        <v>77</v>
      </c>
      <c r="C18" s="57">
        <v>35</v>
      </c>
      <c r="D18" s="25" t="s">
        <v>62</v>
      </c>
      <c r="E18" s="26"/>
      <c r="F18" s="26">
        <f t="shared" si="0"/>
        <v>0</v>
      </c>
      <c r="G18" s="27"/>
      <c r="H18" s="26">
        <f t="shared" si="1"/>
        <v>0</v>
      </c>
      <c r="I18" s="21"/>
      <c r="J18" s="22"/>
    </row>
    <row r="19" spans="1:10" ht="24.75" customHeight="1" thickBot="1">
      <c r="A19" s="3"/>
      <c r="B19" s="63" t="s">
        <v>79</v>
      </c>
      <c r="C19" s="64"/>
      <c r="D19" s="64"/>
      <c r="E19" s="65"/>
      <c r="F19" s="41">
        <f>SUM(F9:F18)</f>
        <v>0</v>
      </c>
      <c r="G19" s="42"/>
      <c r="H19" s="43">
        <f>SUM(H9:H18)</f>
        <v>0</v>
      </c>
      <c r="I19" s="23"/>
      <c r="J19" s="23"/>
    </row>
    <row r="20" spans="1:6" ht="15">
      <c r="A20" s="3"/>
      <c r="B20" s="3"/>
      <c r="C20" s="3"/>
      <c r="D20" s="3"/>
      <c r="E20" s="3"/>
      <c r="F20" s="7"/>
    </row>
    <row r="21" spans="1:6" ht="15">
      <c r="A21" s="3"/>
      <c r="B21" s="8" t="s">
        <v>78</v>
      </c>
      <c r="C21" s="3"/>
      <c r="D21" s="3"/>
      <c r="E21" s="3"/>
      <c r="F21" s="3"/>
    </row>
    <row r="22" spans="1:6" ht="15">
      <c r="A22" s="3"/>
      <c r="B22" s="8" t="s">
        <v>56</v>
      </c>
      <c r="C22" s="3"/>
      <c r="D22" s="3"/>
      <c r="E22" s="3"/>
      <c r="F22" s="3"/>
    </row>
    <row r="23" spans="1:6" ht="15">
      <c r="A23" s="3"/>
      <c r="B23" s="8" t="s">
        <v>55</v>
      </c>
      <c r="C23" s="3"/>
      <c r="D23" s="3"/>
      <c r="E23" s="3"/>
      <c r="F23" s="3"/>
    </row>
    <row r="24" spans="1:6" ht="15">
      <c r="A24" s="3"/>
      <c r="B24" s="8"/>
      <c r="C24" s="3"/>
      <c r="D24" s="3"/>
      <c r="E24" s="3"/>
      <c r="F24" s="3"/>
    </row>
    <row r="25" spans="1:6" ht="15">
      <c r="A25" s="3"/>
      <c r="B25" s="8" t="s">
        <v>54</v>
      </c>
      <c r="C25" s="3"/>
      <c r="D25" s="3"/>
      <c r="E25" s="3"/>
      <c r="F25" s="3"/>
    </row>
    <row r="26" spans="1:6" ht="15">
      <c r="A26" s="3"/>
      <c r="B26" s="8"/>
      <c r="C26" s="3"/>
      <c r="D26" s="3"/>
      <c r="E26" s="3"/>
      <c r="F26" s="3"/>
    </row>
    <row r="27" spans="1:6" ht="15">
      <c r="A27" s="3"/>
      <c r="B27" s="8"/>
      <c r="C27" s="3"/>
      <c r="D27" s="3"/>
      <c r="E27" s="3"/>
      <c r="F27" s="3"/>
    </row>
    <row r="28" spans="1:6" ht="15">
      <c r="A28" s="3"/>
      <c r="B28" s="2" t="s">
        <v>61</v>
      </c>
      <c r="C28" s="3"/>
      <c r="D28" s="3"/>
      <c r="E28" s="3"/>
      <c r="F28" s="3"/>
    </row>
  </sheetData>
  <sheetProtection/>
  <mergeCells count="3">
    <mergeCell ref="B19:E19"/>
    <mergeCell ref="A4:J4"/>
    <mergeCell ref="A6:J6"/>
  </mergeCells>
  <printOptions/>
  <pageMargins left="0.7" right="0.7" top="0.75" bottom="0.75" header="0.3" footer="0.3"/>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70" zoomScaleNormal="70" workbookViewId="0" topLeftCell="A1">
      <selection activeCell="I8" sqref="I8:I17"/>
    </sheetView>
  </sheetViews>
  <sheetFormatPr defaultColWidth="9.140625" defaultRowHeight="15"/>
  <cols>
    <col min="1" max="1" width="6.28125" style="0" customWidth="1"/>
    <col min="2" max="2" width="62.57421875" style="0" customWidth="1"/>
    <col min="3" max="3" width="15.7109375" style="0" customWidth="1"/>
    <col min="4" max="4" width="11.7109375" style="0" customWidth="1"/>
    <col min="5" max="5" width="15.7109375" style="0" customWidth="1"/>
    <col min="6" max="6" width="17.00390625" style="0" customWidth="1"/>
    <col min="8" max="9" width="14.28125" style="0" customWidth="1"/>
    <col min="10" max="10" width="14.00390625" style="0" customWidth="1"/>
    <col min="11" max="11" width="21.00390625" style="0" bestFit="1" customWidth="1"/>
  </cols>
  <sheetData>
    <row r="1" spans="1:6" ht="15">
      <c r="A1" s="3"/>
      <c r="B1" s="3"/>
      <c r="C1" s="3"/>
      <c r="D1" s="3"/>
      <c r="E1" s="3"/>
      <c r="F1" s="3"/>
    </row>
    <row r="2" spans="1:11" ht="15">
      <c r="A2" s="3"/>
      <c r="B2" s="3"/>
      <c r="C2" s="3"/>
      <c r="D2" s="3"/>
      <c r="E2" s="3"/>
      <c r="F2" s="3"/>
      <c r="K2" s="1" t="s">
        <v>57</v>
      </c>
    </row>
    <row r="3" spans="1:6" ht="15">
      <c r="A3" s="3"/>
      <c r="B3" s="3"/>
      <c r="C3" s="3"/>
      <c r="D3" s="3"/>
      <c r="E3" s="3"/>
      <c r="F3" s="3"/>
    </row>
    <row r="4" spans="1:11" s="4" customFormat="1" ht="26.25">
      <c r="A4" s="66" t="s">
        <v>60</v>
      </c>
      <c r="B4" s="66"/>
      <c r="C4" s="66"/>
      <c r="D4" s="66"/>
      <c r="E4" s="66"/>
      <c r="F4" s="66"/>
      <c r="G4" s="66"/>
      <c r="H4" s="66"/>
      <c r="I4" s="66"/>
      <c r="J4" s="66"/>
      <c r="K4" s="66"/>
    </row>
    <row r="5" s="4" customFormat="1" ht="26.25"/>
    <row r="6" spans="1:11" s="4" customFormat="1" ht="26.25" customHeight="1">
      <c r="A6" s="66" t="s">
        <v>89</v>
      </c>
      <c r="B6" s="66"/>
      <c r="C6" s="66"/>
      <c r="D6" s="66"/>
      <c r="E6" s="66"/>
      <c r="F6" s="66"/>
      <c r="G6" s="66"/>
      <c r="H6" s="66"/>
      <c r="I6" s="66"/>
      <c r="J6" s="66"/>
      <c r="K6" s="66"/>
    </row>
    <row r="7" spans="1:6" ht="15.75" thickBot="1">
      <c r="A7" s="3"/>
      <c r="B7" s="3"/>
      <c r="C7" s="3"/>
      <c r="D7" s="3"/>
      <c r="E7" s="3"/>
      <c r="F7" s="3"/>
    </row>
    <row r="8" spans="1:11" ht="55.5" customHeight="1" thickBot="1">
      <c r="A8" s="5" t="s">
        <v>52</v>
      </c>
      <c r="B8" s="6" t="s">
        <v>53</v>
      </c>
      <c r="C8" s="6" t="s">
        <v>59</v>
      </c>
      <c r="D8" s="6" t="s">
        <v>58</v>
      </c>
      <c r="E8" s="6" t="s">
        <v>46</v>
      </c>
      <c r="F8" s="6" t="s">
        <v>47</v>
      </c>
      <c r="G8" s="5" t="s">
        <v>48</v>
      </c>
      <c r="H8" s="61" t="s">
        <v>49</v>
      </c>
      <c r="I8" s="5" t="s">
        <v>42</v>
      </c>
      <c r="J8" s="5" t="s">
        <v>50</v>
      </c>
      <c r="K8" s="6" t="s">
        <v>51</v>
      </c>
    </row>
    <row r="9" spans="1:11" s="9" customFormat="1" ht="105">
      <c r="A9" s="11">
        <v>1</v>
      </c>
      <c r="B9" s="35" t="s">
        <v>80</v>
      </c>
      <c r="C9" s="44">
        <v>1350</v>
      </c>
      <c r="D9" s="13" t="s">
        <v>67</v>
      </c>
      <c r="E9" s="29"/>
      <c r="F9" s="29">
        <f aca="true" t="shared" si="0" ref="F9:F17">ROUND((C9*E9),2)</f>
        <v>0</v>
      </c>
      <c r="G9" s="30"/>
      <c r="H9" s="29">
        <f aca="true" t="shared" si="1" ref="H9:H17">ROUND((F9+F9*G9),2)</f>
        <v>0</v>
      </c>
      <c r="I9" s="62" t="s">
        <v>43</v>
      </c>
      <c r="J9" s="31"/>
      <c r="K9" s="32"/>
    </row>
    <row r="10" spans="1:11" s="9" customFormat="1" ht="75">
      <c r="A10" s="16">
        <v>2</v>
      </c>
      <c r="B10" s="36" t="s">
        <v>81</v>
      </c>
      <c r="C10" s="58">
        <v>40</v>
      </c>
      <c r="D10" s="37" t="s">
        <v>67</v>
      </c>
      <c r="E10" s="29"/>
      <c r="F10" s="29">
        <f t="shared" si="0"/>
        <v>0</v>
      </c>
      <c r="G10" s="30"/>
      <c r="H10" s="29">
        <f t="shared" si="1"/>
        <v>0</v>
      </c>
      <c r="I10" s="62" t="s">
        <v>43</v>
      </c>
      <c r="J10" s="33"/>
      <c r="K10" s="34"/>
    </row>
    <row r="11" spans="1:11" s="9" customFormat="1" ht="75">
      <c r="A11" s="38">
        <v>3</v>
      </c>
      <c r="B11" s="36" t="s">
        <v>82</v>
      </c>
      <c r="C11" s="58">
        <v>370</v>
      </c>
      <c r="D11" s="37" t="s">
        <v>67</v>
      </c>
      <c r="E11" s="29"/>
      <c r="F11" s="29">
        <f t="shared" si="0"/>
        <v>0</v>
      </c>
      <c r="G11" s="30"/>
      <c r="H11" s="29">
        <f t="shared" si="1"/>
        <v>0</v>
      </c>
      <c r="I11" s="62" t="s">
        <v>43</v>
      </c>
      <c r="J11" s="33"/>
      <c r="K11" s="34"/>
    </row>
    <row r="12" spans="1:11" s="9" customFormat="1" ht="75">
      <c r="A12" s="38">
        <v>4</v>
      </c>
      <c r="B12" s="36" t="s">
        <v>83</v>
      </c>
      <c r="C12" s="58">
        <v>300</v>
      </c>
      <c r="D12" s="37" t="s">
        <v>67</v>
      </c>
      <c r="E12" s="29"/>
      <c r="F12" s="29">
        <f t="shared" si="0"/>
        <v>0</v>
      </c>
      <c r="G12" s="30"/>
      <c r="H12" s="29">
        <f t="shared" si="1"/>
        <v>0</v>
      </c>
      <c r="I12" s="62" t="s">
        <v>43</v>
      </c>
      <c r="J12" s="33"/>
      <c r="K12" s="34"/>
    </row>
    <row r="13" spans="1:11" s="9" customFormat="1" ht="75">
      <c r="A13" s="38">
        <v>5</v>
      </c>
      <c r="B13" s="36" t="s">
        <v>84</v>
      </c>
      <c r="C13" s="58">
        <v>110</v>
      </c>
      <c r="D13" s="37" t="s">
        <v>67</v>
      </c>
      <c r="E13" s="29"/>
      <c r="F13" s="29">
        <f t="shared" si="0"/>
        <v>0</v>
      </c>
      <c r="G13" s="30"/>
      <c r="H13" s="29">
        <f t="shared" si="1"/>
        <v>0</v>
      </c>
      <c r="I13" s="62" t="s">
        <v>43</v>
      </c>
      <c r="J13" s="33"/>
      <c r="K13" s="34"/>
    </row>
    <row r="14" spans="1:11" s="9" customFormat="1" ht="75">
      <c r="A14" s="38">
        <v>6</v>
      </c>
      <c r="B14" s="35" t="s">
        <v>85</v>
      </c>
      <c r="C14" s="59">
        <v>50</v>
      </c>
      <c r="D14" s="13" t="s">
        <v>67</v>
      </c>
      <c r="E14" s="29"/>
      <c r="F14" s="29">
        <f t="shared" si="0"/>
        <v>0</v>
      </c>
      <c r="G14" s="30"/>
      <c r="H14" s="29">
        <f t="shared" si="1"/>
        <v>0</v>
      </c>
      <c r="I14" s="62" t="s">
        <v>43</v>
      </c>
      <c r="J14" s="33"/>
      <c r="K14" s="34"/>
    </row>
    <row r="15" spans="1:11" s="9" customFormat="1" ht="69" customHeight="1">
      <c r="A15" s="16">
        <v>7</v>
      </c>
      <c r="B15" s="35" t="s">
        <v>86</v>
      </c>
      <c r="C15" s="59">
        <v>50</v>
      </c>
      <c r="D15" s="13" t="s">
        <v>67</v>
      </c>
      <c r="E15" s="29"/>
      <c r="F15" s="29">
        <f t="shared" si="0"/>
        <v>0</v>
      </c>
      <c r="G15" s="30"/>
      <c r="H15" s="29">
        <f t="shared" si="1"/>
        <v>0</v>
      </c>
      <c r="I15" s="62" t="s">
        <v>43</v>
      </c>
      <c r="J15" s="33"/>
      <c r="K15" s="34"/>
    </row>
    <row r="16" spans="1:11" s="9" customFormat="1" ht="72" customHeight="1">
      <c r="A16" s="16">
        <v>8</v>
      </c>
      <c r="B16" s="35" t="s">
        <v>87</v>
      </c>
      <c r="C16" s="59">
        <v>300</v>
      </c>
      <c r="D16" s="13" t="s">
        <v>67</v>
      </c>
      <c r="E16" s="29"/>
      <c r="F16" s="29">
        <f t="shared" si="0"/>
        <v>0</v>
      </c>
      <c r="G16" s="30"/>
      <c r="H16" s="29">
        <f t="shared" si="1"/>
        <v>0</v>
      </c>
      <c r="I16" s="62" t="s">
        <v>43</v>
      </c>
      <c r="J16" s="33"/>
      <c r="K16" s="34"/>
    </row>
    <row r="17" spans="1:11" s="9" customFormat="1" ht="68.25" customHeight="1" thickBot="1">
      <c r="A17" s="16">
        <v>9</v>
      </c>
      <c r="B17" s="35" t="s">
        <v>88</v>
      </c>
      <c r="C17" s="59">
        <v>130</v>
      </c>
      <c r="D17" s="13" t="s">
        <v>67</v>
      </c>
      <c r="E17" s="29"/>
      <c r="F17" s="29">
        <f t="shared" si="0"/>
        <v>0</v>
      </c>
      <c r="G17" s="30"/>
      <c r="H17" s="29">
        <f t="shared" si="1"/>
        <v>0</v>
      </c>
      <c r="I17" s="62" t="s">
        <v>43</v>
      </c>
      <c r="J17" s="33"/>
      <c r="K17" s="34"/>
    </row>
    <row r="18" spans="1:11" ht="24.75" customHeight="1" thickBot="1">
      <c r="A18" s="3"/>
      <c r="B18" s="63" t="s">
        <v>79</v>
      </c>
      <c r="C18" s="64"/>
      <c r="D18" s="64"/>
      <c r="E18" s="65"/>
      <c r="F18" s="41">
        <f>SUM(F9:F17)</f>
        <v>0</v>
      </c>
      <c r="G18" s="42"/>
      <c r="H18" s="43">
        <f>SUM(H9:H17)</f>
        <v>0</v>
      </c>
      <c r="I18" s="60"/>
      <c r="J18" s="23"/>
      <c r="K18" s="23"/>
    </row>
    <row r="19" spans="1:6" ht="15">
      <c r="A19" s="3"/>
      <c r="B19" s="3"/>
      <c r="C19" s="3"/>
      <c r="D19" s="3"/>
      <c r="E19" s="3"/>
      <c r="F19" s="7"/>
    </row>
    <row r="20" spans="1:6" ht="15">
      <c r="A20" s="3"/>
      <c r="B20" s="8" t="s">
        <v>6</v>
      </c>
      <c r="C20" s="3"/>
      <c r="D20" s="3"/>
      <c r="E20" s="3"/>
      <c r="F20" s="3"/>
    </row>
    <row r="21" spans="1:6" ht="15">
      <c r="A21" s="3"/>
      <c r="B21" s="8" t="s">
        <v>56</v>
      </c>
      <c r="C21" s="3"/>
      <c r="D21" s="3"/>
      <c r="E21" s="3"/>
      <c r="F21" s="3"/>
    </row>
    <row r="22" spans="1:6" ht="15">
      <c r="A22" s="3"/>
      <c r="B22" s="8" t="s">
        <v>55</v>
      </c>
      <c r="C22" s="3"/>
      <c r="D22" s="3"/>
      <c r="E22" s="3"/>
      <c r="F22" s="3"/>
    </row>
    <row r="23" spans="1:6" ht="15">
      <c r="A23" s="3"/>
      <c r="B23" s="8"/>
      <c r="C23" s="3"/>
      <c r="D23" s="3"/>
      <c r="E23" s="3"/>
      <c r="F23" s="3"/>
    </row>
    <row r="24" spans="1:6" ht="15">
      <c r="A24" s="3"/>
      <c r="B24" s="8" t="s">
        <v>54</v>
      </c>
      <c r="C24" s="3"/>
      <c r="D24" s="3"/>
      <c r="E24" s="3"/>
      <c r="F24" s="3"/>
    </row>
    <row r="25" spans="1:6" ht="15">
      <c r="A25" s="3"/>
      <c r="B25" s="8"/>
      <c r="C25" s="3"/>
      <c r="D25" s="3"/>
      <c r="E25" s="3"/>
      <c r="F25" s="3"/>
    </row>
    <row r="26" spans="1:6" ht="15">
      <c r="A26" s="3"/>
      <c r="B26" s="8"/>
      <c r="C26" s="3"/>
      <c r="D26" s="3"/>
      <c r="E26" s="3"/>
      <c r="F26" s="3"/>
    </row>
    <row r="27" spans="1:6" ht="15">
      <c r="A27" s="3"/>
      <c r="B27" s="2" t="s">
        <v>61</v>
      </c>
      <c r="C27" s="3"/>
      <c r="D27" s="3"/>
      <c r="E27" s="3"/>
      <c r="F27" s="3"/>
    </row>
  </sheetData>
  <sheetProtection/>
  <mergeCells count="3">
    <mergeCell ref="B18:E18"/>
    <mergeCell ref="A4:K4"/>
    <mergeCell ref="A6:K6"/>
  </mergeCells>
  <printOptions/>
  <pageMargins left="0.7" right="0.7" top="0.75" bottom="0.75" header="0.3" footer="0.3"/>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tabSelected="1" zoomScale="70" zoomScaleNormal="70" workbookViewId="0" topLeftCell="A12">
      <selection activeCell="B16" sqref="B16"/>
    </sheetView>
  </sheetViews>
  <sheetFormatPr defaultColWidth="9.140625" defaultRowHeight="15"/>
  <cols>
    <col min="1" max="1" width="6.28125" style="0" customWidth="1"/>
    <col min="2" max="2" width="62.57421875" style="0" customWidth="1"/>
    <col min="3" max="3" width="15.7109375" style="0" customWidth="1"/>
    <col min="4" max="4" width="11.7109375" style="0" customWidth="1"/>
    <col min="5" max="5" width="15.7109375" style="0" customWidth="1"/>
    <col min="6" max="6" width="17.00390625" style="0" customWidth="1"/>
    <col min="8" max="9" width="14.28125" style="0" customWidth="1"/>
    <col min="10" max="10" width="14.00390625" style="0" customWidth="1"/>
    <col min="11" max="11" width="21.00390625" style="0" bestFit="1" customWidth="1"/>
  </cols>
  <sheetData>
    <row r="1" spans="1:6" ht="15">
      <c r="A1" s="3"/>
      <c r="B1" s="3"/>
      <c r="C1" s="3"/>
      <c r="D1" s="3"/>
      <c r="E1" s="3"/>
      <c r="F1" s="3"/>
    </row>
    <row r="2" spans="1:11" ht="15">
      <c r="A2" s="3"/>
      <c r="B2" s="3"/>
      <c r="C2" s="3"/>
      <c r="D2" s="3"/>
      <c r="E2" s="3"/>
      <c r="F2" s="3"/>
      <c r="K2" s="1" t="s">
        <v>57</v>
      </c>
    </row>
    <row r="3" spans="1:6" ht="15">
      <c r="A3" s="3"/>
      <c r="B3" s="3"/>
      <c r="C3" s="3"/>
      <c r="D3" s="3"/>
      <c r="E3" s="3"/>
      <c r="F3" s="3"/>
    </row>
    <row r="4" spans="1:11" s="4" customFormat="1" ht="26.25">
      <c r="A4" s="66" t="s">
        <v>60</v>
      </c>
      <c r="B4" s="66"/>
      <c r="C4" s="66"/>
      <c r="D4" s="66"/>
      <c r="E4" s="66"/>
      <c r="F4" s="66"/>
      <c r="G4" s="66"/>
      <c r="H4" s="66"/>
      <c r="I4" s="66"/>
      <c r="J4" s="66"/>
      <c r="K4" s="66"/>
    </row>
    <row r="5" s="4" customFormat="1" ht="26.25"/>
    <row r="6" spans="1:11" s="4" customFormat="1" ht="26.25" customHeight="1">
      <c r="A6" s="66" t="s">
        <v>91</v>
      </c>
      <c r="B6" s="66"/>
      <c r="C6" s="66"/>
      <c r="D6" s="66"/>
      <c r="E6" s="66"/>
      <c r="F6" s="66"/>
      <c r="G6" s="66"/>
      <c r="H6" s="66"/>
      <c r="I6" s="66"/>
      <c r="J6" s="66"/>
      <c r="K6" s="66"/>
    </row>
    <row r="7" spans="1:6" ht="15.75" thickBot="1">
      <c r="A7" s="3"/>
      <c r="B7" s="3"/>
      <c r="C7" s="3"/>
      <c r="D7" s="3"/>
      <c r="E7" s="3"/>
      <c r="F7" s="3"/>
    </row>
    <row r="8" spans="1:11" ht="55.5" customHeight="1" thickBot="1">
      <c r="A8" s="5" t="s">
        <v>52</v>
      </c>
      <c r="B8" s="6" t="s">
        <v>53</v>
      </c>
      <c r="C8" s="6" t="s">
        <v>59</v>
      </c>
      <c r="D8" s="6" t="s">
        <v>58</v>
      </c>
      <c r="E8" s="6" t="s">
        <v>46</v>
      </c>
      <c r="F8" s="6" t="s">
        <v>47</v>
      </c>
      <c r="G8" s="5" t="s">
        <v>48</v>
      </c>
      <c r="H8" s="10" t="s">
        <v>49</v>
      </c>
      <c r="I8" s="5" t="s">
        <v>42</v>
      </c>
      <c r="J8" s="5" t="s">
        <v>50</v>
      </c>
      <c r="K8" s="6" t="s">
        <v>51</v>
      </c>
    </row>
    <row r="9" spans="1:11" s="9" customFormat="1" ht="105">
      <c r="A9" s="11">
        <v>1</v>
      </c>
      <c r="B9" s="35" t="s">
        <v>94</v>
      </c>
      <c r="C9" s="44">
        <v>250</v>
      </c>
      <c r="D9" s="13" t="s">
        <v>92</v>
      </c>
      <c r="E9" s="29"/>
      <c r="F9" s="29">
        <f aca="true" t="shared" si="0" ref="F9:F15">ROUND((C9*E9),2)</f>
        <v>0</v>
      </c>
      <c r="G9" s="30"/>
      <c r="H9" s="29">
        <f aca="true" t="shared" si="1" ref="H9:H15">ROUND((F9+F9*G9),2)</f>
        <v>0</v>
      </c>
      <c r="I9" s="62" t="s">
        <v>43</v>
      </c>
      <c r="J9" s="31"/>
      <c r="K9" s="32"/>
    </row>
    <row r="10" spans="1:11" s="9" customFormat="1" ht="97.5" customHeight="1">
      <c r="A10" s="16">
        <v>2</v>
      </c>
      <c r="B10" s="39" t="s">
        <v>95</v>
      </c>
      <c r="C10" s="44">
        <v>220</v>
      </c>
      <c r="D10" s="13" t="s">
        <v>92</v>
      </c>
      <c r="E10" s="29"/>
      <c r="F10" s="29">
        <f t="shared" si="0"/>
        <v>0</v>
      </c>
      <c r="G10" s="30"/>
      <c r="H10" s="29">
        <f t="shared" si="1"/>
        <v>0</v>
      </c>
      <c r="I10" s="62" t="s">
        <v>43</v>
      </c>
      <c r="J10" s="33"/>
      <c r="K10" s="34"/>
    </row>
    <row r="11" spans="1:11" s="9" customFormat="1" ht="72.75" customHeight="1">
      <c r="A11" s="16">
        <v>3</v>
      </c>
      <c r="B11" s="35" t="s">
        <v>96</v>
      </c>
      <c r="C11" s="44">
        <v>90</v>
      </c>
      <c r="D11" s="13" t="s">
        <v>92</v>
      </c>
      <c r="E11" s="29"/>
      <c r="F11" s="29">
        <f t="shared" si="0"/>
        <v>0</v>
      </c>
      <c r="G11" s="30"/>
      <c r="H11" s="29">
        <f t="shared" si="1"/>
        <v>0</v>
      </c>
      <c r="I11" s="62" t="s">
        <v>43</v>
      </c>
      <c r="J11" s="33"/>
      <c r="K11" s="34"/>
    </row>
    <row r="12" spans="1:11" s="9" customFormat="1" ht="165">
      <c r="A12" s="16">
        <v>4</v>
      </c>
      <c r="B12" s="35" t="s">
        <v>97</v>
      </c>
      <c r="C12" s="44">
        <v>50</v>
      </c>
      <c r="D12" s="13" t="s">
        <v>92</v>
      </c>
      <c r="E12" s="29"/>
      <c r="F12" s="29">
        <f t="shared" si="0"/>
        <v>0</v>
      </c>
      <c r="G12" s="30"/>
      <c r="H12" s="29">
        <f t="shared" si="1"/>
        <v>0</v>
      </c>
      <c r="I12" s="62" t="s">
        <v>43</v>
      </c>
      <c r="J12" s="33"/>
      <c r="K12" s="34"/>
    </row>
    <row r="13" spans="1:11" s="9" customFormat="1" ht="72" customHeight="1">
      <c r="A13" s="16">
        <v>5</v>
      </c>
      <c r="B13" s="35" t="s">
        <v>44</v>
      </c>
      <c r="C13" s="44">
        <v>8</v>
      </c>
      <c r="D13" s="13" t="s">
        <v>92</v>
      </c>
      <c r="E13" s="29"/>
      <c r="F13" s="29">
        <f t="shared" si="0"/>
        <v>0</v>
      </c>
      <c r="G13" s="30"/>
      <c r="H13" s="29">
        <f t="shared" si="1"/>
        <v>0</v>
      </c>
      <c r="I13" s="62" t="s">
        <v>43</v>
      </c>
      <c r="J13" s="33"/>
      <c r="K13" s="34"/>
    </row>
    <row r="14" spans="1:11" s="9" customFormat="1" ht="60">
      <c r="A14" s="16">
        <v>6</v>
      </c>
      <c r="B14" s="35" t="s">
        <v>0</v>
      </c>
      <c r="C14" s="44">
        <v>120</v>
      </c>
      <c r="D14" s="13" t="s">
        <v>92</v>
      </c>
      <c r="E14" s="29"/>
      <c r="F14" s="29">
        <f t="shared" si="0"/>
        <v>0</v>
      </c>
      <c r="G14" s="30"/>
      <c r="H14" s="29">
        <f t="shared" si="1"/>
        <v>0</v>
      </c>
      <c r="I14" s="62" t="s">
        <v>43</v>
      </c>
      <c r="J14" s="33"/>
      <c r="K14" s="34"/>
    </row>
    <row r="15" spans="1:11" s="9" customFormat="1" ht="69" customHeight="1">
      <c r="A15" s="16">
        <v>7</v>
      </c>
      <c r="B15" s="35" t="s">
        <v>4</v>
      </c>
      <c r="C15" s="44">
        <v>50</v>
      </c>
      <c r="D15" s="13" t="s">
        <v>93</v>
      </c>
      <c r="E15" s="29"/>
      <c r="F15" s="29">
        <f t="shared" si="0"/>
        <v>0</v>
      </c>
      <c r="G15" s="30"/>
      <c r="H15" s="29">
        <f t="shared" si="1"/>
        <v>0</v>
      </c>
      <c r="I15" s="62" t="s">
        <v>43</v>
      </c>
      <c r="J15" s="33"/>
      <c r="K15" s="34"/>
    </row>
    <row r="16" spans="1:11" s="9" customFormat="1" ht="69" customHeight="1">
      <c r="A16" s="16">
        <v>8</v>
      </c>
      <c r="B16" s="35" t="s">
        <v>1</v>
      </c>
      <c r="C16" s="44">
        <v>5</v>
      </c>
      <c r="D16" s="13" t="s">
        <v>64</v>
      </c>
      <c r="E16" s="29"/>
      <c r="F16" s="29">
        <f>ROUND((C16*E16),2)</f>
        <v>0</v>
      </c>
      <c r="G16" s="30"/>
      <c r="H16" s="29">
        <f>ROUND((F16+F16*G16),2)</f>
        <v>0</v>
      </c>
      <c r="I16" s="62" t="s">
        <v>45</v>
      </c>
      <c r="J16" s="33"/>
      <c r="K16" s="34"/>
    </row>
    <row r="17" spans="1:11" s="9" customFormat="1" ht="69" customHeight="1" thickBot="1">
      <c r="A17" s="16">
        <v>9</v>
      </c>
      <c r="B17" s="35" t="s">
        <v>2</v>
      </c>
      <c r="C17" s="44">
        <v>5</v>
      </c>
      <c r="D17" s="13" t="s">
        <v>64</v>
      </c>
      <c r="E17" s="29"/>
      <c r="F17" s="29">
        <f>ROUND((C17*E17),2)</f>
        <v>0</v>
      </c>
      <c r="G17" s="30"/>
      <c r="H17" s="29">
        <f>ROUND((F17+F17*G17),2)</f>
        <v>0</v>
      </c>
      <c r="I17" s="62" t="s">
        <v>45</v>
      </c>
      <c r="J17" s="33"/>
      <c r="K17" s="34"/>
    </row>
    <row r="18" spans="1:11" ht="24.75" customHeight="1" thickBot="1">
      <c r="A18" s="3"/>
      <c r="B18" s="63" t="s">
        <v>79</v>
      </c>
      <c r="C18" s="64"/>
      <c r="D18" s="64"/>
      <c r="E18" s="65"/>
      <c r="F18" s="41">
        <f>SUM(F9:F17)</f>
        <v>0</v>
      </c>
      <c r="G18" s="42"/>
      <c r="H18" s="43">
        <f>SUM(H9:H17)</f>
        <v>0</v>
      </c>
      <c r="I18" s="60"/>
      <c r="J18" s="23"/>
      <c r="K18" s="23"/>
    </row>
    <row r="19" spans="1:6" ht="15">
      <c r="A19" s="3"/>
      <c r="B19" s="3"/>
      <c r="C19" s="3"/>
      <c r="D19" s="3"/>
      <c r="E19" s="3"/>
      <c r="F19" s="7"/>
    </row>
    <row r="20" spans="1:6" ht="15">
      <c r="A20" s="3"/>
      <c r="B20" s="8" t="s">
        <v>5</v>
      </c>
      <c r="C20" s="3"/>
      <c r="D20" s="3"/>
      <c r="E20" s="3"/>
      <c r="F20" s="3"/>
    </row>
    <row r="21" spans="1:6" ht="15">
      <c r="A21" s="3"/>
      <c r="B21" s="8" t="s">
        <v>56</v>
      </c>
      <c r="C21" s="3"/>
      <c r="D21" s="3"/>
      <c r="E21" s="3"/>
      <c r="F21" s="3"/>
    </row>
    <row r="22" spans="1:6" ht="15">
      <c r="A22" s="3"/>
      <c r="B22" s="8" t="s">
        <v>55</v>
      </c>
      <c r="C22" s="3"/>
      <c r="D22" s="3"/>
      <c r="E22" s="3"/>
      <c r="F22" s="3"/>
    </row>
    <row r="23" spans="1:6" ht="15">
      <c r="A23" s="3"/>
      <c r="B23" s="8"/>
      <c r="C23" s="3"/>
      <c r="D23" s="3"/>
      <c r="E23" s="3"/>
      <c r="F23" s="3"/>
    </row>
    <row r="24" spans="1:6" ht="15">
      <c r="A24" s="3"/>
      <c r="B24" s="8" t="s">
        <v>54</v>
      </c>
      <c r="C24" s="3"/>
      <c r="D24" s="3"/>
      <c r="E24" s="3"/>
      <c r="F24" s="3"/>
    </row>
    <row r="25" spans="1:6" ht="15">
      <c r="A25" s="3"/>
      <c r="B25" s="8"/>
      <c r="C25" s="3"/>
      <c r="D25" s="3"/>
      <c r="E25" s="3"/>
      <c r="F25" s="3"/>
    </row>
    <row r="26" spans="1:6" ht="15">
      <c r="A26" s="3"/>
      <c r="B26" s="8"/>
      <c r="C26" s="3"/>
      <c r="D26" s="3"/>
      <c r="E26" s="3"/>
      <c r="F26" s="3"/>
    </row>
    <row r="27" spans="1:6" ht="15">
      <c r="A27" s="3"/>
      <c r="B27" s="2" t="s">
        <v>61</v>
      </c>
      <c r="C27" s="3"/>
      <c r="D27" s="3"/>
      <c r="E27" s="3"/>
      <c r="F27" s="3"/>
    </row>
  </sheetData>
  <sheetProtection/>
  <mergeCells count="3">
    <mergeCell ref="B18:E18"/>
    <mergeCell ref="A4:K4"/>
    <mergeCell ref="A6:K6"/>
  </mergeCells>
  <printOptions/>
  <pageMargins left="0.7" right="0.7" top="0.75" bottom="0.75" header="0.3" footer="0.3"/>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J45"/>
  <sheetViews>
    <sheetView zoomScale="70" zoomScaleNormal="70" workbookViewId="0" topLeftCell="A25">
      <selection activeCell="H32" sqref="H32"/>
    </sheetView>
  </sheetViews>
  <sheetFormatPr defaultColWidth="9.140625" defaultRowHeight="15"/>
  <cols>
    <col min="1" max="1" width="6.28125" style="0" customWidth="1"/>
    <col min="2" max="2" width="62.57421875" style="0" customWidth="1"/>
    <col min="3" max="3" width="15.7109375" style="0" customWidth="1"/>
    <col min="4" max="4" width="11.7109375" style="0" customWidth="1"/>
    <col min="5" max="5" width="15.7109375" style="0" customWidth="1"/>
    <col min="6" max="6" width="17.00390625" style="0" customWidth="1"/>
    <col min="8" max="8" width="14.28125" style="0" customWidth="1"/>
    <col min="9" max="9" width="14.00390625" style="0" customWidth="1"/>
    <col min="10" max="10" width="21.00390625" style="0" bestFit="1" customWidth="1"/>
  </cols>
  <sheetData>
    <row r="1" spans="1:6" ht="15">
      <c r="A1" s="3"/>
      <c r="B1" s="3"/>
      <c r="C1" s="3"/>
      <c r="D1" s="3"/>
      <c r="E1" s="3"/>
      <c r="F1" s="3"/>
    </row>
    <row r="2" spans="1:10" ht="15">
      <c r="A2" s="3"/>
      <c r="B2" s="3"/>
      <c r="C2" s="3"/>
      <c r="D2" s="3"/>
      <c r="E2" s="3"/>
      <c r="F2" s="3"/>
      <c r="J2" s="1" t="s">
        <v>57</v>
      </c>
    </row>
    <row r="3" spans="1:6" ht="15">
      <c r="A3" s="3"/>
      <c r="B3" s="3"/>
      <c r="C3" s="3"/>
      <c r="D3" s="3"/>
      <c r="E3" s="3"/>
      <c r="F3" s="3"/>
    </row>
    <row r="4" spans="1:10" s="4" customFormat="1" ht="26.25">
      <c r="A4" s="66" t="s">
        <v>60</v>
      </c>
      <c r="B4" s="66"/>
      <c r="C4" s="66"/>
      <c r="D4" s="66"/>
      <c r="E4" s="66"/>
      <c r="F4" s="66"/>
      <c r="G4" s="66"/>
      <c r="H4" s="66"/>
      <c r="I4" s="66"/>
      <c r="J4" s="66"/>
    </row>
    <row r="5" s="4" customFormat="1" ht="26.25"/>
    <row r="6" spans="1:10" s="4" customFormat="1" ht="26.25" customHeight="1">
      <c r="A6" s="66" t="s">
        <v>41</v>
      </c>
      <c r="B6" s="66"/>
      <c r="C6" s="66"/>
      <c r="D6" s="66"/>
      <c r="E6" s="66"/>
      <c r="F6" s="66"/>
      <c r="G6" s="66"/>
      <c r="H6" s="66"/>
      <c r="I6" s="66"/>
      <c r="J6" s="66"/>
    </row>
    <row r="7" spans="1:6" ht="15.75" thickBot="1">
      <c r="A7" s="3"/>
      <c r="B7" s="3"/>
      <c r="C7" s="3"/>
      <c r="D7" s="3"/>
      <c r="E7" s="3"/>
      <c r="F7" s="3"/>
    </row>
    <row r="8" spans="1:10" ht="55.5" customHeight="1" thickBot="1">
      <c r="A8" s="5" t="s">
        <v>52</v>
      </c>
      <c r="B8" s="6" t="s">
        <v>53</v>
      </c>
      <c r="C8" s="6" t="s">
        <v>59</v>
      </c>
      <c r="D8" s="6" t="s">
        <v>58</v>
      </c>
      <c r="E8" s="6" t="s">
        <v>46</v>
      </c>
      <c r="F8" s="6" t="s">
        <v>47</v>
      </c>
      <c r="G8" s="5" t="s">
        <v>48</v>
      </c>
      <c r="H8" s="10" t="s">
        <v>49</v>
      </c>
      <c r="I8" s="5" t="s">
        <v>50</v>
      </c>
      <c r="J8" s="6" t="s">
        <v>51</v>
      </c>
    </row>
    <row r="9" spans="1:10" s="9" customFormat="1" ht="45">
      <c r="A9" s="11">
        <v>1</v>
      </c>
      <c r="B9" s="45" t="s">
        <v>9</v>
      </c>
      <c r="C9" s="28">
        <v>80</v>
      </c>
      <c r="D9" s="13" t="s">
        <v>67</v>
      </c>
      <c r="E9" s="29"/>
      <c r="F9" s="29">
        <f aca="true" t="shared" si="0" ref="F9:F17">ROUND((C9*E9),2)</f>
        <v>0</v>
      </c>
      <c r="G9" s="30"/>
      <c r="H9" s="29">
        <f aca="true" t="shared" si="1" ref="H9:H17">ROUND((F9+F9*G9),2)</f>
        <v>0</v>
      </c>
      <c r="I9" s="31"/>
      <c r="J9" s="32"/>
    </row>
    <row r="10" spans="1:10" s="9" customFormat="1" ht="45">
      <c r="A10" s="11">
        <v>2</v>
      </c>
      <c r="B10" s="45" t="s">
        <v>10</v>
      </c>
      <c r="C10" s="28">
        <v>70</v>
      </c>
      <c r="D10" s="13" t="s">
        <v>67</v>
      </c>
      <c r="E10" s="29"/>
      <c r="F10" s="29">
        <f t="shared" si="0"/>
        <v>0</v>
      </c>
      <c r="G10" s="30"/>
      <c r="H10" s="29">
        <f t="shared" si="1"/>
        <v>0</v>
      </c>
      <c r="I10" s="33"/>
      <c r="J10" s="34"/>
    </row>
    <row r="11" spans="1:10" s="9" customFormat="1" ht="72.75" customHeight="1">
      <c r="A11" s="11">
        <v>3</v>
      </c>
      <c r="B11" s="12" t="s">
        <v>11</v>
      </c>
      <c r="C11" s="52">
        <v>3</v>
      </c>
      <c r="D11" s="13" t="s">
        <v>67</v>
      </c>
      <c r="E11" s="29"/>
      <c r="F11" s="29">
        <f t="shared" si="0"/>
        <v>0</v>
      </c>
      <c r="G11" s="30"/>
      <c r="H11" s="29">
        <f t="shared" si="1"/>
        <v>0</v>
      </c>
      <c r="I11" s="33"/>
      <c r="J11" s="34"/>
    </row>
    <row r="12" spans="1:10" s="9" customFormat="1" ht="60">
      <c r="A12" s="11">
        <v>4</v>
      </c>
      <c r="B12" s="12" t="s">
        <v>12</v>
      </c>
      <c r="C12" s="52">
        <v>5</v>
      </c>
      <c r="D12" s="13" t="s">
        <v>64</v>
      </c>
      <c r="E12" s="29"/>
      <c r="F12" s="29">
        <f t="shared" si="0"/>
        <v>0</v>
      </c>
      <c r="G12" s="30"/>
      <c r="H12" s="29">
        <f t="shared" si="1"/>
        <v>0</v>
      </c>
      <c r="I12" s="33"/>
      <c r="J12" s="34"/>
    </row>
    <row r="13" spans="1:10" s="9" customFormat="1" ht="45">
      <c r="A13" s="11">
        <v>5</v>
      </c>
      <c r="B13" s="12" t="s">
        <v>13</v>
      </c>
      <c r="C13" s="52">
        <v>5</v>
      </c>
      <c r="D13" s="13" t="s">
        <v>64</v>
      </c>
      <c r="E13" s="29"/>
      <c r="F13" s="29">
        <f t="shared" si="0"/>
        <v>0</v>
      </c>
      <c r="G13" s="30"/>
      <c r="H13" s="29">
        <f t="shared" si="1"/>
        <v>0</v>
      </c>
      <c r="I13" s="33"/>
      <c r="J13" s="34"/>
    </row>
    <row r="14" spans="1:10" s="9" customFormat="1" ht="45">
      <c r="A14" s="11">
        <v>6</v>
      </c>
      <c r="B14" s="12" t="s">
        <v>14</v>
      </c>
      <c r="C14" s="52">
        <v>50</v>
      </c>
      <c r="D14" s="13" t="s">
        <v>64</v>
      </c>
      <c r="E14" s="29"/>
      <c r="F14" s="29">
        <f t="shared" si="0"/>
        <v>0</v>
      </c>
      <c r="G14" s="30"/>
      <c r="H14" s="29">
        <f t="shared" si="1"/>
        <v>0</v>
      </c>
      <c r="I14" s="33"/>
      <c r="J14" s="34"/>
    </row>
    <row r="15" spans="1:10" s="9" customFormat="1" ht="15">
      <c r="A15" s="11">
        <v>7</v>
      </c>
      <c r="B15" s="46" t="s">
        <v>15</v>
      </c>
      <c r="C15" s="53">
        <v>15</v>
      </c>
      <c r="D15" s="13" t="s">
        <v>67</v>
      </c>
      <c r="E15" s="29"/>
      <c r="F15" s="29">
        <f t="shared" si="0"/>
        <v>0</v>
      </c>
      <c r="G15" s="30"/>
      <c r="H15" s="29">
        <f t="shared" si="1"/>
        <v>0</v>
      </c>
      <c r="I15" s="33"/>
      <c r="J15" s="34"/>
    </row>
    <row r="16" spans="1:10" s="9" customFormat="1" ht="15">
      <c r="A16" s="11">
        <v>8</v>
      </c>
      <c r="B16" s="46" t="s">
        <v>16</v>
      </c>
      <c r="C16" s="53">
        <v>25</v>
      </c>
      <c r="D16" s="13" t="s">
        <v>64</v>
      </c>
      <c r="E16" s="29"/>
      <c r="F16" s="29">
        <f t="shared" si="0"/>
        <v>0</v>
      </c>
      <c r="G16" s="30"/>
      <c r="H16" s="29">
        <f t="shared" si="1"/>
        <v>0</v>
      </c>
      <c r="I16" s="33"/>
      <c r="J16" s="34"/>
    </row>
    <row r="17" spans="1:10" s="9" customFormat="1" ht="90">
      <c r="A17" s="11">
        <v>9</v>
      </c>
      <c r="B17" s="47" t="s">
        <v>17</v>
      </c>
      <c r="C17" s="52">
        <v>2</v>
      </c>
      <c r="D17" s="13" t="s">
        <v>66</v>
      </c>
      <c r="E17" s="29"/>
      <c r="F17" s="29">
        <f t="shared" si="0"/>
        <v>0</v>
      </c>
      <c r="G17" s="30"/>
      <c r="H17" s="29">
        <f t="shared" si="1"/>
        <v>0</v>
      </c>
      <c r="I17" s="33"/>
      <c r="J17" s="34"/>
    </row>
    <row r="18" spans="1:10" s="9" customFormat="1" ht="30">
      <c r="A18" s="11">
        <v>10</v>
      </c>
      <c r="B18" s="48" t="s">
        <v>18</v>
      </c>
      <c r="C18" s="54">
        <v>70</v>
      </c>
      <c r="D18" s="13" t="s">
        <v>67</v>
      </c>
      <c r="E18" s="29"/>
      <c r="F18" s="29">
        <f aca="true" t="shared" si="2" ref="F18:F34">ROUND((C18*E18),2)</f>
        <v>0</v>
      </c>
      <c r="G18" s="30"/>
      <c r="H18" s="29">
        <f aca="true" t="shared" si="3" ref="H18:H34">ROUND((F18+F18*G18),2)</f>
        <v>0</v>
      </c>
      <c r="I18" s="33"/>
      <c r="J18" s="34"/>
    </row>
    <row r="19" spans="1:10" s="9" customFormat="1" ht="69" customHeight="1">
      <c r="A19" s="11">
        <v>11</v>
      </c>
      <c r="B19" s="45" t="s">
        <v>19</v>
      </c>
      <c r="C19" s="28">
        <v>60</v>
      </c>
      <c r="D19" s="13" t="s">
        <v>67</v>
      </c>
      <c r="E19" s="29"/>
      <c r="F19" s="29">
        <f t="shared" si="2"/>
        <v>0</v>
      </c>
      <c r="G19" s="30"/>
      <c r="H19" s="29">
        <f t="shared" si="3"/>
        <v>0</v>
      </c>
      <c r="I19" s="33"/>
      <c r="J19" s="34"/>
    </row>
    <row r="20" spans="1:10" s="9" customFormat="1" ht="60">
      <c r="A20" s="11">
        <v>12</v>
      </c>
      <c r="B20" s="45" t="s">
        <v>20</v>
      </c>
      <c r="C20" s="28">
        <v>350</v>
      </c>
      <c r="D20" s="13" t="s">
        <v>64</v>
      </c>
      <c r="E20" s="29"/>
      <c r="F20" s="29">
        <f t="shared" si="2"/>
        <v>0</v>
      </c>
      <c r="G20" s="30"/>
      <c r="H20" s="29">
        <f t="shared" si="3"/>
        <v>0</v>
      </c>
      <c r="I20" s="33"/>
      <c r="J20" s="34"/>
    </row>
    <row r="21" spans="1:10" s="9" customFormat="1" ht="15">
      <c r="A21" s="11">
        <v>13</v>
      </c>
      <c r="B21" s="45" t="s">
        <v>7</v>
      </c>
      <c r="C21" s="28">
        <v>40</v>
      </c>
      <c r="D21" s="13" t="s">
        <v>64</v>
      </c>
      <c r="E21" s="29"/>
      <c r="F21" s="29">
        <f t="shared" si="2"/>
        <v>0</v>
      </c>
      <c r="G21" s="30"/>
      <c r="H21" s="29">
        <f t="shared" si="3"/>
        <v>0</v>
      </c>
      <c r="I21" s="33"/>
      <c r="J21" s="34"/>
    </row>
    <row r="22" spans="1:10" s="9" customFormat="1" ht="15">
      <c r="A22" s="11">
        <v>14</v>
      </c>
      <c r="B22" s="45" t="s">
        <v>8</v>
      </c>
      <c r="C22" s="28">
        <v>5</v>
      </c>
      <c r="D22" s="13" t="s">
        <v>64</v>
      </c>
      <c r="E22" s="29"/>
      <c r="F22" s="29">
        <f t="shared" si="2"/>
        <v>0</v>
      </c>
      <c r="G22" s="30"/>
      <c r="H22" s="29">
        <f t="shared" si="3"/>
        <v>0</v>
      </c>
      <c r="I22" s="33"/>
      <c r="J22" s="34"/>
    </row>
    <row r="23" spans="1:10" s="9" customFormat="1" ht="30">
      <c r="A23" s="11">
        <v>15</v>
      </c>
      <c r="B23" s="45" t="s">
        <v>21</v>
      </c>
      <c r="C23" s="28">
        <v>65</v>
      </c>
      <c r="D23" s="13" t="s">
        <v>64</v>
      </c>
      <c r="E23" s="29"/>
      <c r="F23" s="29">
        <f t="shared" si="2"/>
        <v>0</v>
      </c>
      <c r="G23" s="30"/>
      <c r="H23" s="29">
        <f t="shared" si="3"/>
        <v>0</v>
      </c>
      <c r="I23" s="33"/>
      <c r="J23" s="34"/>
    </row>
    <row r="24" spans="1:10" s="9" customFormat="1" ht="45">
      <c r="A24" s="11">
        <v>16</v>
      </c>
      <c r="B24" s="49" t="s">
        <v>22</v>
      </c>
      <c r="C24" s="55">
        <v>120</v>
      </c>
      <c r="D24" s="50" t="s">
        <v>64</v>
      </c>
      <c r="E24" s="29"/>
      <c r="F24" s="29">
        <f t="shared" si="2"/>
        <v>0</v>
      </c>
      <c r="G24" s="30"/>
      <c r="H24" s="29">
        <f t="shared" si="3"/>
        <v>0</v>
      </c>
      <c r="I24" s="33"/>
      <c r="J24" s="34"/>
    </row>
    <row r="25" spans="1:10" s="9" customFormat="1" ht="69" customHeight="1">
      <c r="A25" s="11">
        <v>17</v>
      </c>
      <c r="B25" s="49" t="s">
        <v>23</v>
      </c>
      <c r="C25" s="55">
        <v>5</v>
      </c>
      <c r="D25" s="50" t="s">
        <v>64</v>
      </c>
      <c r="E25" s="29"/>
      <c r="F25" s="29">
        <f t="shared" si="2"/>
        <v>0</v>
      </c>
      <c r="G25" s="30"/>
      <c r="H25" s="29">
        <f t="shared" si="3"/>
        <v>0</v>
      </c>
      <c r="I25" s="33"/>
      <c r="J25" s="34"/>
    </row>
    <row r="26" spans="1:10" s="9" customFormat="1" ht="30">
      <c r="A26" s="11">
        <v>18</v>
      </c>
      <c r="B26" s="49" t="s">
        <v>24</v>
      </c>
      <c r="C26" s="55">
        <v>10</v>
      </c>
      <c r="D26" s="50" t="s">
        <v>64</v>
      </c>
      <c r="E26" s="29"/>
      <c r="F26" s="29">
        <f t="shared" si="2"/>
        <v>0</v>
      </c>
      <c r="G26" s="30"/>
      <c r="H26" s="29">
        <f t="shared" si="3"/>
        <v>0</v>
      </c>
      <c r="I26" s="33"/>
      <c r="J26" s="34"/>
    </row>
    <row r="27" spans="1:10" s="9" customFormat="1" ht="30">
      <c r="A27" s="11">
        <v>19</v>
      </c>
      <c r="B27" s="45" t="s">
        <v>25</v>
      </c>
      <c r="C27" s="28">
        <v>25</v>
      </c>
      <c r="D27" s="13" t="s">
        <v>64</v>
      </c>
      <c r="E27" s="29"/>
      <c r="F27" s="29">
        <f t="shared" si="2"/>
        <v>0</v>
      </c>
      <c r="G27" s="30"/>
      <c r="H27" s="29">
        <f t="shared" si="3"/>
        <v>0</v>
      </c>
      <c r="I27" s="33"/>
      <c r="J27" s="34"/>
    </row>
    <row r="28" spans="1:10" s="9" customFormat="1" ht="45">
      <c r="A28" s="11">
        <v>20</v>
      </c>
      <c r="B28" s="45" t="s">
        <v>26</v>
      </c>
      <c r="C28" s="28">
        <v>10</v>
      </c>
      <c r="D28" s="13" t="s">
        <v>64</v>
      </c>
      <c r="E28" s="29"/>
      <c r="F28" s="29">
        <f t="shared" si="2"/>
        <v>0</v>
      </c>
      <c r="G28" s="30"/>
      <c r="H28" s="29">
        <f t="shared" si="3"/>
        <v>0</v>
      </c>
      <c r="I28" s="33"/>
      <c r="J28" s="34"/>
    </row>
    <row r="29" spans="1:10" s="9" customFormat="1" ht="30">
      <c r="A29" s="11">
        <v>21</v>
      </c>
      <c r="B29" s="45" t="s">
        <v>27</v>
      </c>
      <c r="C29" s="28">
        <v>20</v>
      </c>
      <c r="D29" s="13" t="s">
        <v>64</v>
      </c>
      <c r="E29" s="29"/>
      <c r="F29" s="29">
        <f t="shared" si="2"/>
        <v>0</v>
      </c>
      <c r="G29" s="30"/>
      <c r="H29" s="29">
        <f t="shared" si="3"/>
        <v>0</v>
      </c>
      <c r="I29" s="33"/>
      <c r="J29" s="34"/>
    </row>
    <row r="30" spans="1:10" s="9" customFormat="1" ht="45">
      <c r="A30" s="11">
        <v>22</v>
      </c>
      <c r="B30" s="45" t="s">
        <v>28</v>
      </c>
      <c r="C30" s="28">
        <v>5</v>
      </c>
      <c r="D30" s="13" t="s">
        <v>64</v>
      </c>
      <c r="E30" s="29"/>
      <c r="F30" s="29">
        <f t="shared" si="2"/>
        <v>0</v>
      </c>
      <c r="G30" s="30"/>
      <c r="H30" s="29">
        <f t="shared" si="3"/>
        <v>0</v>
      </c>
      <c r="I30" s="33"/>
      <c r="J30" s="34"/>
    </row>
    <row r="31" spans="1:10" s="9" customFormat="1" ht="69" customHeight="1">
      <c r="A31" s="11">
        <v>23</v>
      </c>
      <c r="B31" s="51" t="s">
        <v>29</v>
      </c>
      <c r="C31" s="56">
        <v>300</v>
      </c>
      <c r="D31" s="20" t="s">
        <v>63</v>
      </c>
      <c r="E31" s="29"/>
      <c r="F31" s="29">
        <f t="shared" si="2"/>
        <v>0</v>
      </c>
      <c r="G31" s="30"/>
      <c r="H31" s="29">
        <f t="shared" si="3"/>
        <v>0</v>
      </c>
      <c r="I31" s="33"/>
      <c r="J31" s="34"/>
    </row>
    <row r="32" spans="1:10" s="9" customFormat="1" ht="30">
      <c r="A32" s="11">
        <v>24</v>
      </c>
      <c r="B32" s="51" t="s">
        <v>30</v>
      </c>
      <c r="C32" s="56">
        <v>5</v>
      </c>
      <c r="D32" s="20" t="s">
        <v>64</v>
      </c>
      <c r="E32" s="29"/>
      <c r="F32" s="29">
        <f t="shared" si="2"/>
        <v>0</v>
      </c>
      <c r="G32" s="30"/>
      <c r="H32" s="29">
        <f t="shared" si="3"/>
        <v>0</v>
      </c>
      <c r="I32" s="33"/>
      <c r="J32" s="34"/>
    </row>
    <row r="33" spans="1:10" s="9" customFormat="1" ht="15">
      <c r="A33" s="11">
        <v>25</v>
      </c>
      <c r="B33" s="51" t="s">
        <v>31</v>
      </c>
      <c r="C33" s="56">
        <v>5</v>
      </c>
      <c r="D33" s="20" t="s">
        <v>64</v>
      </c>
      <c r="E33" s="29"/>
      <c r="F33" s="29">
        <f t="shared" si="2"/>
        <v>0</v>
      </c>
      <c r="G33" s="30"/>
      <c r="H33" s="29">
        <f t="shared" si="3"/>
        <v>0</v>
      </c>
      <c r="I33" s="33"/>
      <c r="J33" s="34"/>
    </row>
    <row r="34" spans="1:10" s="9" customFormat="1" ht="30">
      <c r="A34" s="11">
        <v>26</v>
      </c>
      <c r="B34" s="45" t="s">
        <v>32</v>
      </c>
      <c r="C34" s="28">
        <v>35</v>
      </c>
      <c r="D34" s="13" t="s">
        <v>64</v>
      </c>
      <c r="E34" s="29"/>
      <c r="F34" s="29">
        <f t="shared" si="2"/>
        <v>0</v>
      </c>
      <c r="G34" s="30"/>
      <c r="H34" s="29">
        <f t="shared" si="3"/>
        <v>0</v>
      </c>
      <c r="I34" s="33"/>
      <c r="J34" s="34"/>
    </row>
    <row r="35" spans="1:10" s="9" customFormat="1" ht="90.75" thickBot="1">
      <c r="A35" s="11">
        <v>27</v>
      </c>
      <c r="B35" s="40" t="s">
        <v>3</v>
      </c>
      <c r="C35" s="44">
        <v>370</v>
      </c>
      <c r="D35" s="13" t="s">
        <v>65</v>
      </c>
      <c r="E35" s="29"/>
      <c r="F35" s="29">
        <f>ROUND((C35*E35),2)</f>
        <v>0</v>
      </c>
      <c r="G35" s="30"/>
      <c r="H35" s="29">
        <f>ROUND((F35+F35*G35),2)</f>
        <v>0</v>
      </c>
      <c r="I35" s="33"/>
      <c r="J35" s="34"/>
    </row>
    <row r="36" spans="1:10" ht="24.75" customHeight="1" thickBot="1">
      <c r="A36" s="3"/>
      <c r="B36" s="63" t="s">
        <v>79</v>
      </c>
      <c r="C36" s="64"/>
      <c r="D36" s="64"/>
      <c r="E36" s="65"/>
      <c r="F36" s="41">
        <f>SUM(F9:F35)</f>
        <v>0</v>
      </c>
      <c r="G36" s="42"/>
      <c r="H36" s="43">
        <f>SUM(H9:H35)</f>
        <v>0</v>
      </c>
      <c r="I36" s="23"/>
      <c r="J36" s="23"/>
    </row>
    <row r="37" spans="1:6" ht="15">
      <c r="A37" s="3"/>
      <c r="B37" s="3"/>
      <c r="C37" s="3"/>
      <c r="D37" s="3"/>
      <c r="E37" s="3"/>
      <c r="F37" s="7"/>
    </row>
    <row r="38" spans="1:6" ht="15">
      <c r="A38" s="3"/>
      <c r="B38" s="8" t="s">
        <v>5</v>
      </c>
      <c r="C38" s="3"/>
      <c r="D38" s="3"/>
      <c r="E38" s="3"/>
      <c r="F38" s="3"/>
    </row>
    <row r="39" spans="1:6" ht="15">
      <c r="A39" s="3"/>
      <c r="B39" s="8" t="s">
        <v>56</v>
      </c>
      <c r="C39" s="3"/>
      <c r="D39" s="3"/>
      <c r="E39" s="3"/>
      <c r="F39" s="3"/>
    </row>
    <row r="40" spans="1:6" ht="15">
      <c r="A40" s="3"/>
      <c r="B40" s="8" t="s">
        <v>55</v>
      </c>
      <c r="C40" s="3"/>
      <c r="D40" s="3"/>
      <c r="E40" s="3"/>
      <c r="F40" s="3"/>
    </row>
    <row r="41" spans="1:6" ht="15">
      <c r="A41" s="3"/>
      <c r="B41" s="8"/>
      <c r="C41" s="3"/>
      <c r="D41" s="3"/>
      <c r="E41" s="3"/>
      <c r="F41" s="3"/>
    </row>
    <row r="42" spans="1:6" ht="15">
      <c r="A42" s="3"/>
      <c r="B42" s="8" t="s">
        <v>54</v>
      </c>
      <c r="C42" s="3"/>
      <c r="D42" s="3"/>
      <c r="E42" s="3"/>
      <c r="F42" s="3"/>
    </row>
    <row r="43" spans="1:6" ht="15">
      <c r="A43" s="3"/>
      <c r="B43" s="8"/>
      <c r="C43" s="3"/>
      <c r="D43" s="3"/>
      <c r="E43" s="3"/>
      <c r="F43" s="3"/>
    </row>
    <row r="44" spans="1:6" ht="15">
      <c r="A44" s="3"/>
      <c r="B44" s="8"/>
      <c r="C44" s="3"/>
      <c r="D44" s="3"/>
      <c r="E44" s="3"/>
      <c r="F44" s="3"/>
    </row>
    <row r="45" spans="1:6" ht="15">
      <c r="A45" s="3"/>
      <c r="B45" s="2" t="s">
        <v>61</v>
      </c>
      <c r="C45" s="3"/>
      <c r="D45" s="3"/>
      <c r="E45" s="3"/>
      <c r="F45" s="3"/>
    </row>
  </sheetData>
  <sheetProtection/>
  <mergeCells count="3">
    <mergeCell ref="B36:E36"/>
    <mergeCell ref="A4:J4"/>
    <mergeCell ref="A6:J6"/>
  </mergeCells>
  <printOptions/>
  <pageMargins left="0.7" right="0.7" top="0.75" bottom="0.75" header="0.3" footer="0.3"/>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70" zoomScaleNormal="70" workbookViewId="0" topLeftCell="B1">
      <selection activeCell="B42" sqref="B42"/>
    </sheetView>
  </sheetViews>
  <sheetFormatPr defaultColWidth="9.140625" defaultRowHeight="15"/>
  <cols>
    <col min="1" max="1" width="6.28125" style="0" customWidth="1"/>
    <col min="2" max="2" width="62.57421875" style="0" customWidth="1"/>
    <col min="3" max="3" width="15.7109375" style="0" customWidth="1"/>
    <col min="4" max="4" width="11.7109375" style="0" customWidth="1"/>
    <col min="5" max="5" width="15.7109375" style="0" customWidth="1"/>
    <col min="6" max="6" width="17.00390625" style="0" customWidth="1"/>
    <col min="8" max="8" width="14.28125" style="0" customWidth="1"/>
    <col min="9" max="9" width="14.00390625" style="0" customWidth="1"/>
    <col min="10" max="10" width="21.00390625" style="0" bestFit="1" customWidth="1"/>
  </cols>
  <sheetData>
    <row r="1" spans="1:6" ht="15">
      <c r="A1" s="3"/>
      <c r="B1" s="3"/>
      <c r="C1" s="3"/>
      <c r="D1" s="3"/>
      <c r="E1" s="3"/>
      <c r="F1" s="3"/>
    </row>
    <row r="2" spans="1:10" ht="15">
      <c r="A2" s="3"/>
      <c r="B2" s="3"/>
      <c r="C2" s="3"/>
      <c r="D2" s="3"/>
      <c r="E2" s="3"/>
      <c r="F2" s="3"/>
      <c r="J2" s="1" t="s">
        <v>57</v>
      </c>
    </row>
    <row r="3" spans="1:6" ht="15">
      <c r="A3" s="3"/>
      <c r="B3" s="3"/>
      <c r="C3" s="3"/>
      <c r="D3" s="3"/>
      <c r="E3" s="3"/>
      <c r="F3" s="3"/>
    </row>
    <row r="4" spans="1:10" s="4" customFormat="1" ht="26.25">
      <c r="A4" s="66" t="s">
        <v>60</v>
      </c>
      <c r="B4" s="66"/>
      <c r="C4" s="66"/>
      <c r="D4" s="66"/>
      <c r="E4" s="66"/>
      <c r="F4" s="66"/>
      <c r="G4" s="66"/>
      <c r="H4" s="66"/>
      <c r="I4" s="66"/>
      <c r="J4" s="66"/>
    </row>
    <row r="5" s="4" customFormat="1" ht="26.25"/>
    <row r="6" spans="1:10" s="4" customFormat="1" ht="26.25" customHeight="1">
      <c r="A6" s="66" t="s">
        <v>40</v>
      </c>
      <c r="B6" s="66"/>
      <c r="C6" s="66"/>
      <c r="D6" s="66"/>
      <c r="E6" s="66"/>
      <c r="F6" s="66"/>
      <c r="G6" s="66"/>
      <c r="H6" s="66"/>
      <c r="I6" s="66"/>
      <c r="J6" s="66"/>
    </row>
    <row r="7" spans="1:6" ht="15.75" thickBot="1">
      <c r="A7" s="3"/>
      <c r="B7" s="3"/>
      <c r="C7" s="3"/>
      <c r="D7" s="3"/>
      <c r="E7" s="3"/>
      <c r="F7" s="3"/>
    </row>
    <row r="8" spans="1:10" ht="55.5" customHeight="1" thickBot="1">
      <c r="A8" s="5" t="s">
        <v>52</v>
      </c>
      <c r="B8" s="6" t="s">
        <v>53</v>
      </c>
      <c r="C8" s="6" t="s">
        <v>59</v>
      </c>
      <c r="D8" s="6" t="s">
        <v>58</v>
      </c>
      <c r="E8" s="6" t="s">
        <v>46</v>
      </c>
      <c r="F8" s="6" t="s">
        <v>47</v>
      </c>
      <c r="G8" s="5" t="s">
        <v>48</v>
      </c>
      <c r="H8" s="10" t="s">
        <v>49</v>
      </c>
      <c r="I8" s="5" t="s">
        <v>50</v>
      </c>
      <c r="J8" s="6" t="s">
        <v>51</v>
      </c>
    </row>
    <row r="9" spans="1:10" s="9" customFormat="1" ht="137.25">
      <c r="A9" s="11">
        <v>1</v>
      </c>
      <c r="B9" s="12" t="s">
        <v>33</v>
      </c>
      <c r="C9" s="52">
        <v>650</v>
      </c>
      <c r="D9" s="13" t="s">
        <v>64</v>
      </c>
      <c r="E9" s="29"/>
      <c r="F9" s="29">
        <f aca="true" t="shared" si="0" ref="F9:F15">ROUND((C9*E9),2)</f>
        <v>0</v>
      </c>
      <c r="G9" s="30"/>
      <c r="H9" s="29">
        <f aca="true" t="shared" si="1" ref="H9:H15">ROUND((F9+F9*G9),2)</f>
        <v>0</v>
      </c>
      <c r="I9" s="31"/>
      <c r="J9" s="32"/>
    </row>
    <row r="10" spans="1:10" s="9" customFormat="1" ht="135">
      <c r="A10" s="11">
        <v>2</v>
      </c>
      <c r="B10" s="12" t="s">
        <v>34</v>
      </c>
      <c r="C10" s="52">
        <v>70</v>
      </c>
      <c r="D10" s="13" t="s">
        <v>64</v>
      </c>
      <c r="E10" s="29"/>
      <c r="F10" s="29">
        <f t="shared" si="0"/>
        <v>0</v>
      </c>
      <c r="G10" s="30"/>
      <c r="H10" s="29">
        <f t="shared" si="1"/>
        <v>0</v>
      </c>
      <c r="I10" s="33"/>
      <c r="J10" s="34"/>
    </row>
    <row r="11" spans="1:10" s="9" customFormat="1" ht="105">
      <c r="A11" s="11">
        <v>3</v>
      </c>
      <c r="B11" s="12" t="s">
        <v>35</v>
      </c>
      <c r="C11" s="52">
        <v>150</v>
      </c>
      <c r="D11" s="13" t="s">
        <v>64</v>
      </c>
      <c r="E11" s="29"/>
      <c r="F11" s="29">
        <f t="shared" si="0"/>
        <v>0</v>
      </c>
      <c r="G11" s="30"/>
      <c r="H11" s="29">
        <f t="shared" si="1"/>
        <v>0</v>
      </c>
      <c r="I11" s="33"/>
      <c r="J11" s="34"/>
    </row>
    <row r="12" spans="1:10" s="9" customFormat="1" ht="135">
      <c r="A12" s="11">
        <v>4</v>
      </c>
      <c r="B12" s="12" t="s">
        <v>36</v>
      </c>
      <c r="C12" s="52">
        <v>5</v>
      </c>
      <c r="D12" s="13" t="s">
        <v>64</v>
      </c>
      <c r="E12" s="29"/>
      <c r="F12" s="29">
        <f t="shared" si="0"/>
        <v>0</v>
      </c>
      <c r="G12" s="30"/>
      <c r="H12" s="29">
        <f t="shared" si="1"/>
        <v>0</v>
      </c>
      <c r="I12" s="33"/>
      <c r="J12" s="34"/>
    </row>
    <row r="13" spans="1:10" s="9" customFormat="1" ht="105">
      <c r="A13" s="11">
        <v>5</v>
      </c>
      <c r="B13" s="12" t="s">
        <v>37</v>
      </c>
      <c r="C13" s="52">
        <v>10</v>
      </c>
      <c r="D13" s="13" t="s">
        <v>64</v>
      </c>
      <c r="E13" s="29"/>
      <c r="F13" s="29">
        <f t="shared" si="0"/>
        <v>0</v>
      </c>
      <c r="G13" s="30"/>
      <c r="H13" s="29">
        <f t="shared" si="1"/>
        <v>0</v>
      </c>
      <c r="I13" s="33"/>
      <c r="J13" s="34"/>
    </row>
    <row r="14" spans="1:10" s="9" customFormat="1" ht="105">
      <c r="A14" s="11">
        <v>6</v>
      </c>
      <c r="B14" s="12" t="s">
        <v>38</v>
      </c>
      <c r="C14" s="52">
        <v>2</v>
      </c>
      <c r="D14" s="13" t="s">
        <v>64</v>
      </c>
      <c r="E14" s="29"/>
      <c r="F14" s="29">
        <f t="shared" si="0"/>
        <v>0</v>
      </c>
      <c r="G14" s="30"/>
      <c r="H14" s="29">
        <f t="shared" si="1"/>
        <v>0</v>
      </c>
      <c r="I14" s="33"/>
      <c r="J14" s="34"/>
    </row>
    <row r="15" spans="1:10" s="9" customFormat="1" ht="69" customHeight="1" thickBot="1">
      <c r="A15" s="11">
        <v>7</v>
      </c>
      <c r="B15" s="12" t="s">
        <v>39</v>
      </c>
      <c r="C15" s="52">
        <v>2</v>
      </c>
      <c r="D15" s="13" t="s">
        <v>64</v>
      </c>
      <c r="E15" s="29"/>
      <c r="F15" s="29">
        <f t="shared" si="0"/>
        <v>0</v>
      </c>
      <c r="G15" s="30"/>
      <c r="H15" s="29">
        <f t="shared" si="1"/>
        <v>0</v>
      </c>
      <c r="I15" s="33"/>
      <c r="J15" s="34"/>
    </row>
    <row r="16" spans="1:10" ht="24.75" customHeight="1" thickBot="1">
      <c r="A16" s="3"/>
      <c r="B16" s="63" t="s">
        <v>79</v>
      </c>
      <c r="C16" s="64"/>
      <c r="D16" s="64"/>
      <c r="E16" s="65"/>
      <c r="F16" s="41">
        <f>SUM(F9:F15)</f>
        <v>0</v>
      </c>
      <c r="G16" s="42"/>
      <c r="H16" s="43">
        <f>SUM(H9:H15)</f>
        <v>0</v>
      </c>
      <c r="I16" s="23"/>
      <c r="J16" s="23"/>
    </row>
    <row r="17" spans="1:6" ht="15">
      <c r="A17" s="3"/>
      <c r="B17" s="3"/>
      <c r="C17" s="3"/>
      <c r="D17" s="3"/>
      <c r="E17" s="3"/>
      <c r="F17" s="7"/>
    </row>
    <row r="18" spans="1:6" ht="15">
      <c r="A18" s="3"/>
      <c r="B18" s="8" t="s">
        <v>5</v>
      </c>
      <c r="C18" s="3"/>
      <c r="D18" s="3"/>
      <c r="E18" s="3"/>
      <c r="F18" s="3"/>
    </row>
    <row r="19" spans="1:6" ht="15">
      <c r="A19" s="3"/>
      <c r="B19" s="8" t="s">
        <v>56</v>
      </c>
      <c r="C19" s="3"/>
      <c r="D19" s="3"/>
      <c r="E19" s="3"/>
      <c r="F19" s="3"/>
    </row>
    <row r="20" spans="1:6" ht="15">
      <c r="A20" s="3"/>
      <c r="B20" s="8" t="s">
        <v>55</v>
      </c>
      <c r="C20" s="3"/>
      <c r="D20" s="3"/>
      <c r="E20" s="3"/>
      <c r="F20" s="3"/>
    </row>
    <row r="21" spans="1:6" ht="15">
      <c r="A21" s="3"/>
      <c r="B21" s="8"/>
      <c r="C21" s="3"/>
      <c r="D21" s="3"/>
      <c r="E21" s="3"/>
      <c r="F21" s="3"/>
    </row>
    <row r="22" spans="1:6" ht="15">
      <c r="A22" s="3"/>
      <c r="B22" s="8" t="s">
        <v>54</v>
      </c>
      <c r="C22" s="3"/>
      <c r="D22" s="3"/>
      <c r="E22" s="3"/>
      <c r="F22" s="3"/>
    </row>
    <row r="23" spans="1:6" ht="15">
      <c r="A23" s="3"/>
      <c r="B23" s="8"/>
      <c r="C23" s="3"/>
      <c r="D23" s="3"/>
      <c r="E23" s="3"/>
      <c r="F23" s="3"/>
    </row>
    <row r="24" spans="1:6" ht="15">
      <c r="A24" s="3"/>
      <c r="B24" s="8"/>
      <c r="C24" s="3"/>
      <c r="D24" s="3"/>
      <c r="E24" s="3"/>
      <c r="F24" s="3"/>
    </row>
    <row r="25" spans="1:6" ht="15">
      <c r="A25" s="3"/>
      <c r="B25" s="2" t="s">
        <v>61</v>
      </c>
      <c r="C25" s="3"/>
      <c r="D25" s="3"/>
      <c r="E25" s="3"/>
      <c r="F25" s="3"/>
    </row>
  </sheetData>
  <sheetProtection/>
  <mergeCells count="3">
    <mergeCell ref="B16:E16"/>
    <mergeCell ref="A4:J4"/>
    <mergeCell ref="A6:J6"/>
  </mergeCells>
  <printOptions/>
  <pageMargins left="0.7" right="0.7" top="0.75" bottom="0.75" header="0.3" footer="0.3"/>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Pabiś</dc:creator>
  <cp:keywords/>
  <dc:description/>
  <cp:lastModifiedBy>Anna Frankowska</cp:lastModifiedBy>
  <cp:lastPrinted>2020-07-30T07:52:27Z</cp:lastPrinted>
  <dcterms:created xsi:type="dcterms:W3CDTF">2019-04-02T09:37:12Z</dcterms:created>
  <dcterms:modified xsi:type="dcterms:W3CDTF">2022-04-25T20:54:47Z</dcterms:modified>
  <cp:category/>
  <cp:version/>
  <cp:contentType/>
  <cp:contentStatus/>
</cp:coreProperties>
</file>